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yguddannelser-my.sharepoint.com/personal/tc_bygud_dk/Documents/Skrivebord/"/>
    </mc:Choice>
  </mc:AlternateContent>
  <xr:revisionPtr revIDLastSave="0" documentId="8_{40D84DA7-1B42-4DC5-9A52-CD2FD10A21C3}" xr6:coauthVersionLast="47" xr6:coauthVersionMax="47" xr10:uidLastSave="{00000000-0000-0000-0000-000000000000}"/>
  <bookViews>
    <workbookView xWindow="-120" yWindow="-120" windowWidth="38640" windowHeight="21240" tabRatio="740" xr2:uid="{00000000-000D-0000-FFFF-FFFF00000000}"/>
  </bookViews>
  <sheets>
    <sheet name="Tømrer og gulvlægger" sheetId="44" r:id="rId1"/>
    <sheet name="Murer" sheetId="45" r:id="rId2"/>
    <sheet name="Struktør og brolægger" sheetId="46" r:id="rId3"/>
    <sheet name="Stenhugger" sheetId="47" r:id="rId4"/>
    <sheet name="Teknisk isolatør" sheetId="4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48" l="1"/>
  <c r="E37" i="48"/>
  <c r="C37" i="48"/>
  <c r="E43" i="47"/>
  <c r="D29" i="47"/>
  <c r="E29" i="47"/>
  <c r="C29" i="47"/>
  <c r="E66" i="46"/>
  <c r="E65" i="46"/>
  <c r="E64" i="46"/>
  <c r="D49" i="46"/>
  <c r="E49" i="46"/>
  <c r="D48" i="46"/>
  <c r="E48" i="46"/>
  <c r="D47" i="46"/>
  <c r="E47" i="46"/>
  <c r="C49" i="46"/>
  <c r="C48" i="46"/>
  <c r="C47" i="46"/>
  <c r="D30" i="45"/>
  <c r="E30" i="45"/>
  <c r="C30" i="45"/>
  <c r="E50" i="48"/>
  <c r="D50" i="48"/>
  <c r="C50" i="48"/>
  <c r="E11" i="48"/>
  <c r="C11" i="48"/>
  <c r="E42" i="47"/>
  <c r="D42" i="47"/>
  <c r="C42" i="47"/>
  <c r="E11" i="47"/>
  <c r="C11" i="47"/>
  <c r="E62" i="46"/>
  <c r="D62" i="46"/>
  <c r="C62" i="46"/>
  <c r="E11" i="46"/>
  <c r="C11" i="46"/>
  <c r="E43" i="45"/>
  <c r="D43" i="45"/>
  <c r="C43" i="45"/>
  <c r="E11" i="45"/>
  <c r="C11" i="45"/>
  <c r="D56" i="44"/>
  <c r="E51" i="48" l="1"/>
  <c r="E63" i="46"/>
  <c r="E44" i="45"/>
  <c r="D43" i="44"/>
  <c r="E43" i="44"/>
  <c r="C43" i="44"/>
  <c r="E56" i="44" l="1"/>
  <c r="E57" i="44" s="1"/>
  <c r="C56" i="44"/>
  <c r="E11" i="44"/>
  <c r="C11" i="44"/>
</calcChain>
</file>

<file path=xl/sharedStrings.xml><?xml version="1.0" encoding="utf-8"?>
<sst xmlns="http://schemas.openxmlformats.org/spreadsheetml/2006/main" count="625" uniqueCount="143">
  <si>
    <t>eud</t>
  </si>
  <si>
    <t>Matematik C</t>
  </si>
  <si>
    <t>Dansk C</t>
  </si>
  <si>
    <t>Engelsk C</t>
  </si>
  <si>
    <t>Fysik C</t>
  </si>
  <si>
    <t>Samfundsfag C</t>
  </si>
  <si>
    <t>Samlet for grundforløbet</t>
  </si>
  <si>
    <t>Gulvkonstruktion og trægulve, avanceret</t>
  </si>
  <si>
    <t>Valgfri specialefag</t>
  </si>
  <si>
    <t>Dansk A</t>
  </si>
  <si>
    <t>Engelsk B</t>
  </si>
  <si>
    <t>Matematik B</t>
  </si>
  <si>
    <t>Fysik B</t>
  </si>
  <si>
    <t>Kemi C</t>
  </si>
  <si>
    <t>Belægning på gulve, avanceret</t>
  </si>
  <si>
    <t>Belægning på trapper, avanceret</t>
  </si>
  <si>
    <t>Specielle gulve, avanceret</t>
  </si>
  <si>
    <t>Vådrum, avanceret</t>
  </si>
  <si>
    <t xml:space="preserve">Teknologi C </t>
  </si>
  <si>
    <t>Samlet ugeantal for eud i hovedforløbet</t>
  </si>
  <si>
    <t>htx</t>
  </si>
  <si>
    <t>hf</t>
  </si>
  <si>
    <t>eux</t>
  </si>
  <si>
    <t>Bemærkninger</t>
  </si>
  <si>
    <t>I alt uger</t>
  </si>
  <si>
    <t>Uger efter afkortning</t>
  </si>
  <si>
    <t>Afkortning</t>
  </si>
  <si>
    <t>Gymnasiale fag på hovedforløb</t>
  </si>
  <si>
    <t>Vådrumsopbygn m. lette skillevægge, avanceret</t>
  </si>
  <si>
    <t>Gymnasial valgfag, et af følgende: Matematik B til A/ Kemi C til B/ Samfundsfag C til B</t>
  </si>
  <si>
    <t>Timeantal, gymnasiefag i hovedforløbet</t>
  </si>
  <si>
    <t>Læst i grundforløbet</t>
  </si>
  <si>
    <t xml:space="preserve">Teknikfag B - Byggeri og energi </t>
  </si>
  <si>
    <t>Hovedforløb</t>
  </si>
  <si>
    <t>EUX</t>
  </si>
  <si>
    <t>Teknisk eux-model A</t>
  </si>
  <si>
    <t>Grundforløb 2. del EUD med C fag</t>
  </si>
  <si>
    <t>Gælder for ordinære eud-forløb</t>
  </si>
  <si>
    <t>Gælder for både ordinære forløb og eux-forløb</t>
  </si>
  <si>
    <t>Fast</t>
  </si>
  <si>
    <t>Læst på 1. del af grundforløbet</t>
  </si>
  <si>
    <t>Gælder for eux-forløb</t>
  </si>
  <si>
    <t>Valg - FU</t>
  </si>
  <si>
    <t>Valgfag - Grundfag                                        Matematik F, Teknologi F</t>
  </si>
  <si>
    <t>Timer e. afkortning</t>
  </si>
  <si>
    <t>Uger e. afkortning</t>
  </si>
  <si>
    <t>C-niveau læst på grundforløbet</t>
  </si>
  <si>
    <t>Valg af c-fag + løft til B- niveau</t>
  </si>
  <si>
    <t>Elev-valg</t>
  </si>
  <si>
    <t>Teknologi E</t>
  </si>
  <si>
    <t>Byggeri og samfund</t>
  </si>
  <si>
    <t>Praktisk prøve</t>
  </si>
  <si>
    <t xml:space="preserve">Eud-faglig grundforløbsundervisning
Afsluttende grundforløbsprojekt
Brand og førstehjælp
Rulle bukke stillads
Certificeringer                                </t>
  </si>
  <si>
    <t>Ydervægskonstruktion, principper
avanceret</t>
  </si>
  <si>
    <t>Udvendigt tagarbejde, principper</t>
  </si>
  <si>
    <t>Tagkonstruktion, principper</t>
  </si>
  <si>
    <t>Konstruktionstegning</t>
  </si>
  <si>
    <t>Fugefri gulve m. sikkerhed</t>
  </si>
  <si>
    <t>Sammensatte gulvopgaver</t>
  </si>
  <si>
    <t>Alle specialer</t>
  </si>
  <si>
    <t>Specialerne tømrer og gulvlægger</t>
  </si>
  <si>
    <t>Specialet gulvlægger</t>
  </si>
  <si>
    <t>2 af de 5 uger 
anvendes til gymnasial valgfag</t>
  </si>
  <si>
    <t>Erhvervsområdeprojekt Teknisk EUX</t>
  </si>
  <si>
    <t>Træfagenes Byggeuddannelse</t>
  </si>
  <si>
    <t>Fordybelsestid</t>
  </si>
  <si>
    <t xml:space="preserve">Teknologi B </t>
  </si>
  <si>
    <t>Undervisningsuger på EUX hovedforløb ialt</t>
  </si>
  <si>
    <t>2,2,</t>
  </si>
  <si>
    <t>Specialet tømrer</t>
  </si>
  <si>
    <t>Etageadskillelse og trappearbejde</t>
  </si>
  <si>
    <t>Byggeri og arbejdsmiljø</t>
  </si>
  <si>
    <t>Byggeri og energiforståelse</t>
  </si>
  <si>
    <t>Byggepladsindretning og affaldshåndtering, rutineret</t>
  </si>
  <si>
    <t>Sammensatte tømrerkonstruktioner, avanceret</t>
  </si>
  <si>
    <t>Tagkonstruktion, udførelse</t>
  </si>
  <si>
    <t>Udvendigt tagarbejde, udførelse</t>
  </si>
  <si>
    <t>Ydervægskonstruktion, udførelse
avanceret</t>
  </si>
  <si>
    <t>Murer</t>
  </si>
  <si>
    <t>Struktør og brolægger</t>
  </si>
  <si>
    <t>Stenhugger</t>
  </si>
  <si>
    <t>Teknisk isolatør</t>
  </si>
  <si>
    <t>Farlige stoffer i byggebranchen - Fortidens synder</t>
  </si>
  <si>
    <t>Valgfag</t>
  </si>
  <si>
    <t>Anvendes til gymnasiale fag</t>
  </si>
  <si>
    <t>2 af de 6 uger 
anvendes til gymnasial valgfag</t>
  </si>
  <si>
    <t>Byggepladsindretning og affaldshåndtering</t>
  </si>
  <si>
    <t>Murerteknik</t>
  </si>
  <si>
    <t>Puds og overfladebehandling</t>
  </si>
  <si>
    <t>Fliseteknik</t>
  </si>
  <si>
    <t>Gulvteknik</t>
  </si>
  <si>
    <t>Tagarbejde</t>
  </si>
  <si>
    <t>Tegning</t>
  </si>
  <si>
    <t>Digitalt byggeri</t>
  </si>
  <si>
    <t>Systemstillads</t>
  </si>
  <si>
    <t>Anhugning på byggepladsen</t>
  </si>
  <si>
    <t>Projekt</t>
  </si>
  <si>
    <t>Specialet anlægstruktør</t>
  </si>
  <si>
    <t>Anlægsteknik</t>
  </si>
  <si>
    <t>Kloakmesterprøve, praktik</t>
  </si>
  <si>
    <t>Specialet bygningsstruktør</t>
  </si>
  <si>
    <t>Bygningsteknik</t>
  </si>
  <si>
    <t>Systemstillads jf. AT's uddannelseskrav</t>
  </si>
  <si>
    <t>Specialet brolægger</t>
  </si>
  <si>
    <t>Brolægning</t>
  </si>
  <si>
    <t>Brolægning - forskrifter og regler</t>
  </si>
  <si>
    <t>Anlægsstruktør</t>
  </si>
  <si>
    <t>Bygningsstruktør</t>
  </si>
  <si>
    <t>Brolægger</t>
  </si>
  <si>
    <t xml:space="preserve">Byggepladsindretning og affaldshåndtering  </t>
  </si>
  <si>
    <t xml:space="preserve">Nivellering og afsætning </t>
  </si>
  <si>
    <t xml:space="preserve">Byggeri og energiforståelse </t>
  </si>
  <si>
    <t xml:space="preserve">Byggeri og samfund </t>
  </si>
  <si>
    <t xml:space="preserve">Byggeri og arbejdsmiljø </t>
  </si>
  <si>
    <t xml:space="preserve">Entreprenørværktøj og maskiner  </t>
  </si>
  <si>
    <t xml:space="preserve">Kloakrørlægning </t>
  </si>
  <si>
    <t xml:space="preserve">Brandforanstaltninger v. gnistproducerende værktøj  </t>
  </si>
  <si>
    <t xml:space="preserve">Vej, anlæg og belægning </t>
  </si>
  <si>
    <t xml:space="preserve">Byggeteknik </t>
  </si>
  <si>
    <t xml:space="preserve">Tegningsarbejde ved entreprenørarbejde  </t>
  </si>
  <si>
    <t>Tegning 2</t>
  </si>
  <si>
    <t>Bygnings- og stilhistorie</t>
  </si>
  <si>
    <t>Stenhugningsteknik 1</t>
  </si>
  <si>
    <t>Stenhugningsteknik 2</t>
  </si>
  <si>
    <t>Skrifttegn og hugning</t>
  </si>
  <si>
    <t>Dekoration og figurhugning</t>
  </si>
  <si>
    <t>Natursten, montering, restaurering og konservering</t>
  </si>
  <si>
    <t>Tegning1</t>
  </si>
  <si>
    <t>Materialeforståelse - tekn.isol.</t>
  </si>
  <si>
    <t>IT-.Teknisk isolering</t>
  </si>
  <si>
    <t>Kvalitetsbevidsthed</t>
  </si>
  <si>
    <t>Teknisk isolering</t>
  </si>
  <si>
    <t>Kanalisolering</t>
  </si>
  <si>
    <t>Køleisolering 1</t>
  </si>
  <si>
    <t>Pladekappeisolering</t>
  </si>
  <si>
    <t>Brandsikring ved gennemføring</t>
  </si>
  <si>
    <t>Køleisolering 2</t>
  </si>
  <si>
    <t>Arealisolering</t>
  </si>
  <si>
    <t>Tegningsforståelse</t>
  </si>
  <si>
    <t>Lydisolering</t>
  </si>
  <si>
    <t>Energiberegning på rør og tankanlæg</t>
  </si>
  <si>
    <t>CNC styring</t>
  </si>
  <si>
    <t>Teoretisk prøve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</si>
</sst>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Fill="1" applyBorder="1"/>
    <xf numFmtId="0" fontId="6" fillId="0" borderId="0" xfId="0" applyFont="1" applyBorder="1" applyAlignment="1">
      <alignment vertical="top"/>
    </xf>
    <xf numFmtId="0" fontId="7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Fill="1"/>
    <xf numFmtId="0" fontId="3" fillId="3" borderId="2" xfId="2" applyFont="1" applyFill="1" applyBorder="1" applyAlignment="1">
      <alignment vertical="top"/>
    </xf>
    <xf numFmtId="0" fontId="5" fillId="3" borderId="2" xfId="2" applyFont="1" applyFill="1" applyBorder="1" applyAlignment="1">
      <alignment vertical="top"/>
    </xf>
    <xf numFmtId="0" fontId="3" fillId="3" borderId="2" xfId="2" applyFont="1" applyFill="1" applyBorder="1" applyAlignment="1">
      <alignment vertical="top" wrapText="1"/>
    </xf>
    <xf numFmtId="0" fontId="3" fillId="3" borderId="2" xfId="2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3" fillId="0" borderId="2" xfId="2" applyFont="1" applyBorder="1" applyAlignment="1">
      <alignment vertical="top"/>
    </xf>
    <xf numFmtId="0" fontId="3" fillId="0" borderId="2" xfId="2" applyFont="1" applyFill="1" applyBorder="1" applyAlignment="1">
      <alignment vertical="top"/>
    </xf>
    <xf numFmtId="0" fontId="3" fillId="4" borderId="2" xfId="2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2" fillId="3" borderId="2" xfId="2" applyFont="1" applyFill="1" applyBorder="1" applyAlignment="1">
      <alignment vertical="top"/>
    </xf>
    <xf numFmtId="0" fontId="3" fillId="2" borderId="2" xfId="2" applyFont="1" applyFill="1" applyBorder="1" applyAlignment="1">
      <alignment vertical="top"/>
    </xf>
    <xf numFmtId="0" fontId="4" fillId="2" borderId="2" xfId="2" applyFont="1" applyFill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5" fillId="4" borderId="2" xfId="2" applyFont="1" applyFill="1" applyBorder="1" applyAlignment="1">
      <alignment vertical="top"/>
    </xf>
    <xf numFmtId="0" fontId="3" fillId="5" borderId="2" xfId="2" applyFont="1" applyFill="1" applyBorder="1" applyAlignment="1">
      <alignment vertical="top"/>
    </xf>
    <xf numFmtId="0" fontId="4" fillId="5" borderId="2" xfId="2" applyFont="1" applyFill="1" applyBorder="1" applyAlignment="1">
      <alignment vertical="top"/>
    </xf>
    <xf numFmtId="0" fontId="3" fillId="3" borderId="2" xfId="2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3" fillId="4" borderId="2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0" borderId="2" xfId="2" applyFont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164" fontId="4" fillId="5" borderId="2" xfId="2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/>
    </xf>
    <xf numFmtId="0" fontId="3" fillId="0" borderId="2" xfId="2" applyFont="1" applyFill="1" applyBorder="1" applyAlignment="1">
      <alignment vertical="top" wrapText="1"/>
    </xf>
    <xf numFmtId="0" fontId="3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center" vertical="top"/>
    </xf>
    <xf numFmtId="164" fontId="4" fillId="3" borderId="0" xfId="2" applyNumberFormat="1" applyFont="1" applyFill="1" applyBorder="1" applyAlignment="1">
      <alignment horizontal="center" vertical="top"/>
    </xf>
    <xf numFmtId="0" fontId="2" fillId="3" borderId="2" xfId="2" applyFont="1" applyFill="1" applyBorder="1" applyAlignment="1">
      <alignment vertical="top"/>
    </xf>
    <xf numFmtId="0" fontId="3" fillId="0" borderId="5" xfId="0" applyFont="1" applyBorder="1" applyAlignment="1">
      <alignment vertical="center" wrapText="1"/>
    </xf>
    <xf numFmtId="0" fontId="3" fillId="0" borderId="2" xfId="2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3" fillId="0" borderId="2" xfId="2" applyFont="1" applyFill="1" applyBorder="1" applyAlignment="1">
      <alignment vertical="center"/>
    </xf>
    <xf numFmtId="0" fontId="0" fillId="0" borderId="2" xfId="0" applyBorder="1"/>
    <xf numFmtId="0" fontId="6" fillId="0" borderId="2" xfId="0" applyFont="1" applyBorder="1" applyAlignment="1">
      <alignment vertical="top" wrapText="1"/>
    </xf>
    <xf numFmtId="0" fontId="2" fillId="3" borderId="2" xfId="2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workbookViewId="0">
      <selection activeCell="G35" sqref="G35"/>
    </sheetView>
  </sheetViews>
  <sheetFormatPr defaultRowHeight="15" x14ac:dyDescent="0.25"/>
  <cols>
    <col min="1" max="1" width="3.7109375" customWidth="1"/>
    <col min="2" max="2" width="34.7109375" customWidth="1"/>
    <col min="3" max="3" width="7.7109375" customWidth="1"/>
    <col min="4" max="4" width="7.85546875" customWidth="1"/>
    <col min="5" max="5" width="8.28515625" customWidth="1"/>
    <col min="6" max="6" width="24.5703125" customWidth="1"/>
    <col min="7" max="7" width="25.7109375" customWidth="1"/>
  </cols>
  <sheetData>
    <row r="1" spans="1:6" x14ac:dyDescent="0.25">
      <c r="A1" s="9"/>
      <c r="B1" s="67" t="s">
        <v>64</v>
      </c>
      <c r="C1" s="67"/>
      <c r="D1" s="67"/>
      <c r="E1" s="37" t="s">
        <v>34</v>
      </c>
      <c r="F1" s="24" t="s">
        <v>35</v>
      </c>
    </row>
    <row r="2" spans="1:6" ht="22.5" x14ac:dyDescent="0.25">
      <c r="A2" s="9"/>
      <c r="B2" s="10" t="s">
        <v>36</v>
      </c>
      <c r="C2" s="35" t="s">
        <v>24</v>
      </c>
      <c r="D2" s="35" t="s">
        <v>26</v>
      </c>
      <c r="E2" s="35" t="s">
        <v>25</v>
      </c>
      <c r="F2" s="9" t="s">
        <v>23</v>
      </c>
    </row>
    <row r="3" spans="1:6" ht="27.75" customHeight="1" x14ac:dyDescent="0.25">
      <c r="A3" s="9" t="s">
        <v>0</v>
      </c>
      <c r="B3" s="11" t="s">
        <v>43</v>
      </c>
      <c r="C3" s="14">
        <v>8</v>
      </c>
      <c r="D3" s="14"/>
      <c r="E3" s="14">
        <v>0</v>
      </c>
      <c r="F3" s="12" t="s">
        <v>37</v>
      </c>
    </row>
    <row r="4" spans="1:6" ht="60" customHeight="1" x14ac:dyDescent="0.25">
      <c r="A4" s="12" t="s">
        <v>0</v>
      </c>
      <c r="B4" s="11" t="s">
        <v>52</v>
      </c>
      <c r="C4" s="36">
        <v>12</v>
      </c>
      <c r="D4" s="49"/>
      <c r="E4" s="43">
        <v>12</v>
      </c>
      <c r="F4" s="13" t="s">
        <v>38</v>
      </c>
    </row>
    <row r="5" spans="1:6" ht="12" customHeight="1" x14ac:dyDescent="0.25">
      <c r="A5" s="9"/>
      <c r="B5" s="9" t="s">
        <v>5</v>
      </c>
      <c r="C5" s="37" t="s">
        <v>39</v>
      </c>
      <c r="D5" s="37"/>
      <c r="E5" s="37"/>
      <c r="F5" s="14"/>
    </row>
    <row r="6" spans="1:6" ht="12" customHeight="1" x14ac:dyDescent="0.25">
      <c r="A6" s="9" t="s">
        <v>0</v>
      </c>
      <c r="B6" s="9" t="s">
        <v>2</v>
      </c>
      <c r="C6" s="37" t="s">
        <v>39</v>
      </c>
      <c r="D6" s="37"/>
      <c r="E6" s="37">
        <v>0</v>
      </c>
      <c r="F6" s="15" t="s">
        <v>40</v>
      </c>
    </row>
    <row r="7" spans="1:6" ht="18.75" customHeight="1" x14ac:dyDescent="0.25">
      <c r="A7" s="9"/>
      <c r="B7" s="9" t="s">
        <v>3</v>
      </c>
      <c r="C7" s="37" t="s">
        <v>39</v>
      </c>
      <c r="D7" s="37"/>
      <c r="E7" s="37"/>
      <c r="F7" s="9"/>
    </row>
    <row r="8" spans="1:6" ht="12" customHeight="1" x14ac:dyDescent="0.25">
      <c r="A8" s="9"/>
      <c r="B8" s="9" t="s">
        <v>4</v>
      </c>
      <c r="C8" s="37" t="s">
        <v>39</v>
      </c>
      <c r="D8" s="37"/>
      <c r="E8" s="37"/>
      <c r="F8" s="9"/>
    </row>
    <row r="9" spans="1:6" ht="12" customHeight="1" x14ac:dyDescent="0.25">
      <c r="A9" s="9" t="s">
        <v>0</v>
      </c>
      <c r="B9" s="9" t="s">
        <v>1</v>
      </c>
      <c r="C9" s="37" t="s">
        <v>39</v>
      </c>
      <c r="D9" s="37"/>
      <c r="E9" s="37">
        <v>8</v>
      </c>
      <c r="F9" s="9" t="s">
        <v>41</v>
      </c>
    </row>
    <row r="10" spans="1:6" ht="12" customHeight="1" x14ac:dyDescent="0.25">
      <c r="A10" s="9"/>
      <c r="B10" s="9" t="s">
        <v>18</v>
      </c>
      <c r="C10" s="37" t="s">
        <v>42</v>
      </c>
      <c r="D10" s="37"/>
      <c r="E10" s="37"/>
      <c r="F10" s="9"/>
    </row>
    <row r="11" spans="1:6" s="1" customFormat="1" ht="12" customHeight="1" x14ac:dyDescent="0.25">
      <c r="A11" s="33"/>
      <c r="B11" s="34" t="s">
        <v>6</v>
      </c>
      <c r="C11" s="38">
        <f>SUM(C3:C10)</f>
        <v>20</v>
      </c>
      <c r="D11" s="38"/>
      <c r="E11" s="50">
        <f>SUM(E4:E10)</f>
        <v>20</v>
      </c>
      <c r="F11" s="33"/>
    </row>
    <row r="12" spans="1:6" s="1" customFormat="1" ht="16.5" customHeight="1" x14ac:dyDescent="0.25">
      <c r="A12" s="54"/>
      <c r="B12" s="55"/>
      <c r="C12" s="56"/>
      <c r="D12" s="56"/>
      <c r="E12" s="57"/>
      <c r="F12" s="54"/>
    </row>
    <row r="13" spans="1:6" ht="12" customHeight="1" x14ac:dyDescent="0.25">
      <c r="A13" s="18"/>
      <c r="B13" s="32" t="s">
        <v>33</v>
      </c>
      <c r="C13" s="39"/>
      <c r="D13" s="39"/>
      <c r="E13" s="39"/>
      <c r="F13" s="18"/>
    </row>
    <row r="14" spans="1:6" ht="12" customHeight="1" x14ac:dyDescent="0.25">
      <c r="A14" s="25"/>
      <c r="B14" s="26" t="s">
        <v>59</v>
      </c>
      <c r="C14" s="40"/>
      <c r="D14" s="40"/>
      <c r="E14" s="40"/>
      <c r="F14" s="25"/>
    </row>
    <row r="15" spans="1:6" ht="12" customHeight="1" x14ac:dyDescent="0.25">
      <c r="A15" s="16" t="s">
        <v>0</v>
      </c>
      <c r="B15" s="16" t="s">
        <v>49</v>
      </c>
      <c r="C15" s="41">
        <v>2</v>
      </c>
      <c r="D15" s="41">
        <v>2</v>
      </c>
      <c r="E15" s="41">
        <v>0</v>
      </c>
      <c r="F15" s="16" t="s">
        <v>31</v>
      </c>
    </row>
    <row r="16" spans="1:6" ht="12" customHeight="1" x14ac:dyDescent="0.25">
      <c r="A16" s="16" t="s">
        <v>0</v>
      </c>
      <c r="B16" s="16" t="s">
        <v>71</v>
      </c>
      <c r="C16" s="41">
        <v>1</v>
      </c>
      <c r="D16" s="41">
        <v>0</v>
      </c>
      <c r="E16" s="41">
        <v>1</v>
      </c>
      <c r="F16" s="16"/>
    </row>
    <row r="17" spans="1:6" ht="12" customHeight="1" x14ac:dyDescent="0.25">
      <c r="A17" s="16" t="s">
        <v>0</v>
      </c>
      <c r="B17" s="16" t="s">
        <v>50</v>
      </c>
      <c r="C17" s="41">
        <v>1</v>
      </c>
      <c r="D17" s="41">
        <v>1</v>
      </c>
      <c r="E17" s="41">
        <v>0</v>
      </c>
      <c r="F17" s="16" t="s">
        <v>31</v>
      </c>
    </row>
    <row r="18" spans="1:6" ht="12" customHeight="1" x14ac:dyDescent="0.25">
      <c r="A18" s="16" t="s">
        <v>0</v>
      </c>
      <c r="B18" s="16" t="s">
        <v>72</v>
      </c>
      <c r="C18" s="41">
        <v>1</v>
      </c>
      <c r="D18" s="41">
        <v>1</v>
      </c>
      <c r="E18" s="41">
        <v>0</v>
      </c>
      <c r="F18" s="16" t="s">
        <v>31</v>
      </c>
    </row>
    <row r="19" spans="1:6" s="8" customFormat="1" ht="12" customHeight="1" x14ac:dyDescent="0.25">
      <c r="A19" s="17" t="s">
        <v>0</v>
      </c>
      <c r="B19" s="17" t="s">
        <v>73</v>
      </c>
      <c r="C19" s="42">
        <v>1</v>
      </c>
      <c r="D19" s="42">
        <v>0</v>
      </c>
      <c r="E19" s="42">
        <v>1</v>
      </c>
      <c r="F19" s="17"/>
    </row>
    <row r="20" spans="1:6" s="8" customFormat="1" ht="24" customHeight="1" x14ac:dyDescent="0.25">
      <c r="A20" s="9" t="s">
        <v>0</v>
      </c>
      <c r="B20" s="9" t="s">
        <v>8</v>
      </c>
      <c r="C20" s="37">
        <v>5</v>
      </c>
      <c r="D20" s="37">
        <v>2</v>
      </c>
      <c r="E20" s="37">
        <v>3</v>
      </c>
      <c r="F20" s="53" t="s">
        <v>62</v>
      </c>
    </row>
    <row r="21" spans="1:6" s="8" customFormat="1" ht="12" customHeight="1" x14ac:dyDescent="0.25">
      <c r="A21" s="25"/>
      <c r="B21" s="26" t="s">
        <v>69</v>
      </c>
      <c r="C21" s="40"/>
      <c r="D21" s="40"/>
      <c r="E21" s="40"/>
      <c r="F21" s="25"/>
    </row>
    <row r="22" spans="1:6" s="8" customFormat="1" ht="12" customHeight="1" x14ac:dyDescent="0.25">
      <c r="A22" s="9" t="s">
        <v>0</v>
      </c>
      <c r="B22" s="9" t="s">
        <v>55</v>
      </c>
      <c r="C22" s="37">
        <v>2</v>
      </c>
      <c r="D22" s="37">
        <v>0</v>
      </c>
      <c r="E22" s="37">
        <v>2</v>
      </c>
      <c r="F22" s="9"/>
    </row>
    <row r="23" spans="1:6" s="8" customFormat="1" ht="12" customHeight="1" x14ac:dyDescent="0.25">
      <c r="A23" s="9" t="s">
        <v>0</v>
      </c>
      <c r="B23" s="9" t="s">
        <v>75</v>
      </c>
      <c r="C23" s="37">
        <v>2</v>
      </c>
      <c r="D23" s="37">
        <v>0</v>
      </c>
      <c r="E23" s="37">
        <v>2</v>
      </c>
      <c r="F23" s="9"/>
    </row>
    <row r="24" spans="1:6" s="8" customFormat="1" ht="12" customHeight="1" x14ac:dyDescent="0.25">
      <c r="A24" s="9" t="s">
        <v>0</v>
      </c>
      <c r="B24" s="9" t="s">
        <v>56</v>
      </c>
      <c r="C24" s="37">
        <v>1.5</v>
      </c>
      <c r="D24" s="37">
        <v>0</v>
      </c>
      <c r="E24" s="37">
        <v>1.5</v>
      </c>
      <c r="F24" s="9"/>
    </row>
    <row r="25" spans="1:6" s="8" customFormat="1" ht="12" customHeight="1" x14ac:dyDescent="0.25">
      <c r="A25" s="9" t="s">
        <v>0</v>
      </c>
      <c r="B25" s="9" t="s">
        <v>54</v>
      </c>
      <c r="C25" s="37">
        <v>1.9</v>
      </c>
      <c r="D25" s="37">
        <v>0</v>
      </c>
      <c r="E25" s="37">
        <v>1.9</v>
      </c>
      <c r="F25" s="9"/>
    </row>
    <row r="26" spans="1:6" s="8" customFormat="1" ht="12" customHeight="1" x14ac:dyDescent="0.25">
      <c r="A26" s="9" t="s">
        <v>0</v>
      </c>
      <c r="B26" s="9" t="s">
        <v>76</v>
      </c>
      <c r="C26" s="37" t="s">
        <v>68</v>
      </c>
      <c r="D26" s="37">
        <v>0</v>
      </c>
      <c r="E26" s="37">
        <v>2.2000000000000002</v>
      </c>
      <c r="F26" s="9"/>
    </row>
    <row r="27" spans="1:6" s="8" customFormat="1" ht="12" customHeight="1" x14ac:dyDescent="0.25">
      <c r="A27" s="9" t="s">
        <v>0</v>
      </c>
      <c r="B27" s="9" t="s">
        <v>70</v>
      </c>
      <c r="C27" s="37">
        <v>1</v>
      </c>
      <c r="D27" s="37">
        <v>0</v>
      </c>
      <c r="E27" s="37">
        <v>1</v>
      </c>
      <c r="F27" s="9"/>
    </row>
    <row r="28" spans="1:6" s="8" customFormat="1" ht="12" customHeight="1" x14ac:dyDescent="0.25">
      <c r="A28" s="9" t="s">
        <v>0</v>
      </c>
      <c r="B28" s="11" t="s">
        <v>53</v>
      </c>
      <c r="C28" s="37">
        <v>1.2</v>
      </c>
      <c r="D28" s="37">
        <v>0</v>
      </c>
      <c r="E28" s="37">
        <v>1.2</v>
      </c>
      <c r="F28" s="9"/>
    </row>
    <row r="29" spans="1:6" s="8" customFormat="1" ht="12" customHeight="1" x14ac:dyDescent="0.25">
      <c r="A29" s="9" t="s">
        <v>0</v>
      </c>
      <c r="B29" s="11" t="s">
        <v>77</v>
      </c>
      <c r="C29" s="37">
        <v>1.2</v>
      </c>
      <c r="D29" s="37">
        <v>0</v>
      </c>
      <c r="E29" s="37">
        <v>1.2</v>
      </c>
      <c r="F29" s="9"/>
    </row>
    <row r="30" spans="1:6" s="8" customFormat="1" ht="12" customHeight="1" x14ac:dyDescent="0.25">
      <c r="A30" s="9" t="s">
        <v>0</v>
      </c>
      <c r="B30" s="9" t="s">
        <v>51</v>
      </c>
      <c r="C30" s="37">
        <v>1</v>
      </c>
      <c r="D30" s="37">
        <v>0</v>
      </c>
      <c r="E30" s="37">
        <v>1</v>
      </c>
      <c r="F30" s="9"/>
    </row>
    <row r="31" spans="1:6" s="8" customFormat="1" ht="12" customHeight="1" x14ac:dyDescent="0.25">
      <c r="A31" s="9" t="s">
        <v>0</v>
      </c>
      <c r="B31" s="9" t="s">
        <v>74</v>
      </c>
      <c r="C31" s="37">
        <v>2</v>
      </c>
      <c r="D31" s="37">
        <v>0</v>
      </c>
      <c r="E31" s="37">
        <v>2</v>
      </c>
      <c r="F31" s="9"/>
    </row>
    <row r="32" spans="1:6" s="8" customFormat="1" ht="12" customHeight="1" x14ac:dyDescent="0.25">
      <c r="A32" s="25"/>
      <c r="B32" s="26" t="s">
        <v>60</v>
      </c>
      <c r="C32" s="40"/>
      <c r="D32" s="40"/>
      <c r="E32" s="40"/>
      <c r="F32" s="25"/>
    </row>
    <row r="33" spans="1:7" ht="12" customHeight="1" x14ac:dyDescent="0.25">
      <c r="A33" s="9" t="s">
        <v>0</v>
      </c>
      <c r="B33" s="9" t="s">
        <v>7</v>
      </c>
      <c r="C33" s="37">
        <v>1.5</v>
      </c>
      <c r="D33" s="37">
        <v>0</v>
      </c>
      <c r="E33" s="37">
        <v>1.5</v>
      </c>
      <c r="F33" s="9"/>
    </row>
    <row r="34" spans="1:7" ht="12" customHeight="1" x14ac:dyDescent="0.25">
      <c r="A34" s="9" t="s">
        <v>0</v>
      </c>
      <c r="B34" s="11" t="s">
        <v>28</v>
      </c>
      <c r="C34" s="37">
        <v>1.5</v>
      </c>
      <c r="D34" s="37">
        <v>0</v>
      </c>
      <c r="E34" s="37">
        <v>1.5</v>
      </c>
      <c r="F34" s="9"/>
    </row>
    <row r="35" spans="1:7" ht="12" customHeight="1" x14ac:dyDescent="0.25">
      <c r="A35" s="25"/>
      <c r="B35" s="26" t="s">
        <v>61</v>
      </c>
      <c r="C35" s="40"/>
      <c r="D35" s="40"/>
      <c r="E35" s="40"/>
      <c r="F35" s="25"/>
    </row>
    <row r="36" spans="1:7" ht="12" customHeight="1" x14ac:dyDescent="0.25">
      <c r="A36" s="9" t="s">
        <v>0</v>
      </c>
      <c r="B36" s="9" t="s">
        <v>14</v>
      </c>
      <c r="C36" s="37">
        <v>2.5</v>
      </c>
      <c r="D36" s="37">
        <v>0</v>
      </c>
      <c r="E36" s="37">
        <v>2.5</v>
      </c>
      <c r="F36" s="9"/>
    </row>
    <row r="37" spans="1:7" ht="12" customHeight="1" x14ac:dyDescent="0.25">
      <c r="A37" s="9" t="s">
        <v>0</v>
      </c>
      <c r="B37" s="9" t="s">
        <v>15</v>
      </c>
      <c r="C37" s="37">
        <v>2</v>
      </c>
      <c r="D37" s="37">
        <v>0</v>
      </c>
      <c r="E37" s="37">
        <v>2</v>
      </c>
      <c r="F37" s="9"/>
    </row>
    <row r="38" spans="1:7" ht="12" customHeight="1" x14ac:dyDescent="0.25">
      <c r="A38" s="9" t="s">
        <v>0</v>
      </c>
      <c r="B38" s="9" t="s">
        <v>16</v>
      </c>
      <c r="C38" s="37">
        <v>2</v>
      </c>
      <c r="D38" s="37">
        <v>0</v>
      </c>
      <c r="E38" s="37">
        <v>2</v>
      </c>
      <c r="F38" s="9"/>
    </row>
    <row r="39" spans="1:7" ht="12" customHeight="1" x14ac:dyDescent="0.25">
      <c r="A39" s="9" t="s">
        <v>0</v>
      </c>
      <c r="B39" s="9" t="s">
        <v>17</v>
      </c>
      <c r="C39" s="37">
        <v>4.5</v>
      </c>
      <c r="D39" s="37">
        <v>0</v>
      </c>
      <c r="E39" s="37">
        <v>4.5</v>
      </c>
      <c r="F39" s="9"/>
    </row>
    <row r="40" spans="1:7" ht="12" customHeight="1" x14ac:dyDescent="0.25">
      <c r="A40" s="9" t="s">
        <v>0</v>
      </c>
      <c r="B40" s="9" t="s">
        <v>57</v>
      </c>
      <c r="C40" s="37">
        <v>3</v>
      </c>
      <c r="D40" s="37">
        <v>0</v>
      </c>
      <c r="E40" s="37">
        <v>3</v>
      </c>
      <c r="F40" s="9"/>
    </row>
    <row r="41" spans="1:7" ht="12" customHeight="1" x14ac:dyDescent="0.25">
      <c r="A41" s="9" t="s">
        <v>0</v>
      </c>
      <c r="B41" s="9" t="s">
        <v>58</v>
      </c>
      <c r="C41" s="37">
        <v>1</v>
      </c>
      <c r="D41" s="37">
        <v>0</v>
      </c>
      <c r="E41" s="37">
        <v>1</v>
      </c>
      <c r="F41" s="9"/>
    </row>
    <row r="42" spans="1:7" ht="12" customHeight="1" x14ac:dyDescent="0.25">
      <c r="A42" s="9" t="s">
        <v>0</v>
      </c>
      <c r="B42" s="9" t="s">
        <v>51</v>
      </c>
      <c r="C42" s="37">
        <v>1</v>
      </c>
      <c r="D42" s="37">
        <v>0</v>
      </c>
      <c r="E42" s="37">
        <v>1</v>
      </c>
      <c r="F42" s="9"/>
    </row>
    <row r="43" spans="1:7" s="1" customFormat="1" ht="12" customHeight="1" x14ac:dyDescent="0.25">
      <c r="A43" s="25"/>
      <c r="B43" s="26" t="s">
        <v>19</v>
      </c>
      <c r="C43" s="44">
        <f>SUM(C15:C20)+SUM(C22:C31)+SUM(C33:C34)</f>
        <v>27.799999999999997</v>
      </c>
      <c r="D43" s="44">
        <f>SUM(D15:D42)</f>
        <v>6</v>
      </c>
      <c r="E43" s="44">
        <f>SUM(E15:E20)+SUM(E22:E31)+SUM(E33:E34)</f>
        <v>24</v>
      </c>
      <c r="F43" s="25"/>
    </row>
    <row r="44" spans="1:7" s="3" customFormat="1" ht="26.25" customHeight="1" x14ac:dyDescent="0.25">
      <c r="A44" s="19"/>
      <c r="B44" s="20" t="s">
        <v>27</v>
      </c>
      <c r="C44" s="45"/>
      <c r="D44" s="45" t="s">
        <v>44</v>
      </c>
      <c r="E44" s="51" t="s">
        <v>45</v>
      </c>
      <c r="F44" s="27"/>
    </row>
    <row r="45" spans="1:7" s="3" customFormat="1" ht="12" customHeight="1" x14ac:dyDescent="0.25">
      <c r="A45" s="21" t="s">
        <v>20</v>
      </c>
      <c r="B45" s="21" t="s">
        <v>9</v>
      </c>
      <c r="C45" s="46" t="s">
        <v>39</v>
      </c>
      <c r="D45" s="46">
        <v>175</v>
      </c>
      <c r="E45" s="46">
        <v>7</v>
      </c>
      <c r="F45" s="19" t="s">
        <v>46</v>
      </c>
      <c r="G45" s="4"/>
    </row>
    <row r="46" spans="1:7" s="3" customFormat="1" ht="12" customHeight="1" x14ac:dyDescent="0.25">
      <c r="A46" s="21" t="s">
        <v>20</v>
      </c>
      <c r="B46" s="19" t="s">
        <v>10</v>
      </c>
      <c r="C46" s="46" t="s">
        <v>39</v>
      </c>
      <c r="D46" s="46">
        <v>130</v>
      </c>
      <c r="E46" s="46">
        <v>5.2</v>
      </c>
      <c r="F46" s="21" t="s">
        <v>46</v>
      </c>
    </row>
    <row r="47" spans="1:7" s="3" customFormat="1" ht="12" customHeight="1" x14ac:dyDescent="0.25">
      <c r="A47" s="21" t="s">
        <v>20</v>
      </c>
      <c r="B47" s="21" t="s">
        <v>11</v>
      </c>
      <c r="C47" s="46" t="s">
        <v>39</v>
      </c>
      <c r="D47" s="46">
        <v>140</v>
      </c>
      <c r="E47" s="46">
        <v>5.6</v>
      </c>
      <c r="F47" s="19" t="s">
        <v>46</v>
      </c>
    </row>
    <row r="48" spans="1:7" s="3" customFormat="1" ht="12" customHeight="1" x14ac:dyDescent="0.25">
      <c r="A48" s="21" t="s">
        <v>20</v>
      </c>
      <c r="B48" s="21" t="s">
        <v>12</v>
      </c>
      <c r="C48" s="46" t="s">
        <v>39</v>
      </c>
      <c r="D48" s="46">
        <v>105</v>
      </c>
      <c r="E48" s="46">
        <v>4.2</v>
      </c>
      <c r="F48" s="19" t="s">
        <v>46</v>
      </c>
    </row>
    <row r="49" spans="1:8" s="3" customFormat="1" ht="12" customHeight="1" x14ac:dyDescent="0.25">
      <c r="A49" s="21" t="s">
        <v>21</v>
      </c>
      <c r="B49" s="21" t="s">
        <v>13</v>
      </c>
      <c r="C49" s="46" t="s">
        <v>39</v>
      </c>
      <c r="D49" s="46">
        <v>75</v>
      </c>
      <c r="E49" s="46">
        <v>3</v>
      </c>
      <c r="F49" s="21"/>
    </row>
    <row r="50" spans="1:8" s="3" customFormat="1" ht="12" customHeight="1" x14ac:dyDescent="0.25">
      <c r="A50" s="21" t="s">
        <v>22</v>
      </c>
      <c r="B50" s="21" t="s">
        <v>32</v>
      </c>
      <c r="C50" s="46" t="s">
        <v>42</v>
      </c>
      <c r="D50" s="46">
        <v>100</v>
      </c>
      <c r="E50" s="46">
        <v>4</v>
      </c>
      <c r="F50" s="22" t="s">
        <v>47</v>
      </c>
      <c r="H50" s="5"/>
    </row>
    <row r="51" spans="1:8" s="3" customFormat="1" ht="12.75" customHeight="1" x14ac:dyDescent="0.25">
      <c r="A51" s="21" t="s">
        <v>22</v>
      </c>
      <c r="B51" s="21" t="s">
        <v>66</v>
      </c>
      <c r="C51" s="46" t="s">
        <v>39</v>
      </c>
      <c r="D51" s="46">
        <v>75</v>
      </c>
      <c r="E51" s="46">
        <v>3</v>
      </c>
      <c r="F51" s="19" t="s">
        <v>46</v>
      </c>
    </row>
    <row r="52" spans="1:8" s="3" customFormat="1" ht="12" customHeight="1" x14ac:dyDescent="0.25">
      <c r="A52" s="21" t="s">
        <v>20</v>
      </c>
      <c r="B52" s="21" t="s">
        <v>5</v>
      </c>
      <c r="C52" s="46" t="s">
        <v>39</v>
      </c>
      <c r="D52" s="46">
        <v>0</v>
      </c>
      <c r="E52" s="46">
        <v>0</v>
      </c>
      <c r="F52" s="19" t="s">
        <v>46</v>
      </c>
    </row>
    <row r="53" spans="1:8" s="3" customFormat="1" ht="24" customHeight="1" x14ac:dyDescent="0.25">
      <c r="A53" s="21" t="s">
        <v>20</v>
      </c>
      <c r="B53" s="19" t="s">
        <v>29</v>
      </c>
      <c r="C53" s="46" t="s">
        <v>48</v>
      </c>
      <c r="D53" s="46">
        <v>125</v>
      </c>
      <c r="E53" s="46">
        <v>5</v>
      </c>
      <c r="F53" s="21"/>
    </row>
    <row r="54" spans="1:8" s="3" customFormat="1" ht="12.75" customHeight="1" x14ac:dyDescent="0.25">
      <c r="A54" s="21"/>
      <c r="B54" s="19" t="s">
        <v>65</v>
      </c>
      <c r="C54" s="46"/>
      <c r="D54" s="46">
        <v>30</v>
      </c>
      <c r="E54" s="70">
        <v>2</v>
      </c>
      <c r="F54" s="21"/>
    </row>
    <row r="55" spans="1:8" s="3" customFormat="1" ht="12" customHeight="1" x14ac:dyDescent="0.25">
      <c r="A55" s="21"/>
      <c r="B55" s="23" t="s">
        <v>63</v>
      </c>
      <c r="C55" s="46" t="s">
        <v>39</v>
      </c>
      <c r="D55" s="46">
        <v>20</v>
      </c>
      <c r="E55" s="71"/>
      <c r="F55" s="21"/>
    </row>
    <row r="56" spans="1:8" s="6" customFormat="1" ht="12" customHeight="1" x14ac:dyDescent="0.25">
      <c r="A56" s="21"/>
      <c r="B56" s="28" t="s">
        <v>30</v>
      </c>
      <c r="C56" s="47">
        <f>SUM(C45:C55)</f>
        <v>0</v>
      </c>
      <c r="D56" s="47">
        <f>SUM(D45:D55)</f>
        <v>975</v>
      </c>
      <c r="E56" s="47">
        <f>SUM(E45:E55)</f>
        <v>39</v>
      </c>
      <c r="F56" s="29"/>
    </row>
    <row r="57" spans="1:8" s="7" customFormat="1" ht="13.5" customHeight="1" x14ac:dyDescent="0.25">
      <c r="A57" s="30"/>
      <c r="B57" s="31" t="s">
        <v>67</v>
      </c>
      <c r="C57" s="48"/>
      <c r="D57" s="48"/>
      <c r="E57" s="52">
        <f>E43+E56</f>
        <v>63</v>
      </c>
      <c r="F57" s="30"/>
    </row>
    <row r="58" spans="1:8" ht="12" customHeight="1" x14ac:dyDescent="0.25">
      <c r="A58" s="2"/>
      <c r="B58" s="68"/>
      <c r="C58" s="69"/>
      <c r="D58" s="69"/>
      <c r="E58" s="69"/>
      <c r="F58" s="69"/>
    </row>
  </sheetData>
  <mergeCells count="3">
    <mergeCell ref="B1:D1"/>
    <mergeCell ref="B58:F58"/>
    <mergeCell ref="E54:E55"/>
  </mergeCells>
  <pageMargins left="0.70866141732283472" right="0.70866141732283472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378C-AC45-4E0D-A894-5E560B05AC58}">
  <dimension ref="A1:H45"/>
  <sheetViews>
    <sheetView topLeftCell="A4" workbookViewId="0">
      <selection activeCell="I19" sqref="I19"/>
    </sheetView>
  </sheetViews>
  <sheetFormatPr defaultRowHeight="15" x14ac:dyDescent="0.25"/>
  <cols>
    <col min="1" max="1" width="3.7109375" customWidth="1"/>
    <col min="2" max="2" width="34.7109375" customWidth="1"/>
    <col min="3" max="3" width="7.7109375" customWidth="1"/>
    <col min="4" max="4" width="7.85546875" customWidth="1"/>
    <col min="5" max="5" width="8.28515625" customWidth="1"/>
    <col min="6" max="6" width="24.5703125" customWidth="1"/>
    <col min="7" max="7" width="25.7109375" customWidth="1"/>
  </cols>
  <sheetData>
    <row r="1" spans="1:6" x14ac:dyDescent="0.25">
      <c r="A1" s="9"/>
      <c r="B1" s="67" t="s">
        <v>78</v>
      </c>
      <c r="C1" s="67"/>
      <c r="D1" s="67"/>
      <c r="E1" s="37" t="s">
        <v>34</v>
      </c>
      <c r="F1" s="58" t="s">
        <v>35</v>
      </c>
    </row>
    <row r="2" spans="1:6" ht="22.5" x14ac:dyDescent="0.25">
      <c r="A2" s="9"/>
      <c r="B2" s="10" t="s">
        <v>36</v>
      </c>
      <c r="C2" s="35" t="s">
        <v>24</v>
      </c>
      <c r="D2" s="35" t="s">
        <v>26</v>
      </c>
      <c r="E2" s="35" t="s">
        <v>25</v>
      </c>
      <c r="F2" s="9" t="s">
        <v>23</v>
      </c>
    </row>
    <row r="3" spans="1:6" ht="27.75" customHeight="1" x14ac:dyDescent="0.25">
      <c r="A3" s="9" t="s">
        <v>0</v>
      </c>
      <c r="B3" s="11" t="s">
        <v>43</v>
      </c>
      <c r="C3" s="14">
        <v>8</v>
      </c>
      <c r="D3" s="14"/>
      <c r="E3" s="14">
        <v>0</v>
      </c>
      <c r="F3" s="12" t="s">
        <v>37</v>
      </c>
    </row>
    <row r="4" spans="1:6" ht="60" customHeight="1" x14ac:dyDescent="0.25">
      <c r="A4" s="12" t="s">
        <v>0</v>
      </c>
      <c r="B4" s="11" t="s">
        <v>52</v>
      </c>
      <c r="C4" s="36">
        <v>12</v>
      </c>
      <c r="D4" s="49"/>
      <c r="E4" s="43">
        <v>12</v>
      </c>
      <c r="F4" s="13" t="s">
        <v>38</v>
      </c>
    </row>
    <row r="5" spans="1:6" ht="12" customHeight="1" x14ac:dyDescent="0.25">
      <c r="A5" s="9"/>
      <c r="B5" s="9" t="s">
        <v>5</v>
      </c>
      <c r="C5" s="37" t="s">
        <v>39</v>
      </c>
      <c r="D5" s="37"/>
      <c r="E5" s="37"/>
      <c r="F5" s="14"/>
    </row>
    <row r="6" spans="1:6" ht="12" customHeight="1" x14ac:dyDescent="0.25">
      <c r="A6" s="9" t="s">
        <v>0</v>
      </c>
      <c r="B6" s="9" t="s">
        <v>2</v>
      </c>
      <c r="C6" s="37" t="s">
        <v>39</v>
      </c>
      <c r="D6" s="37"/>
      <c r="E6" s="37">
        <v>0</v>
      </c>
      <c r="F6" s="15" t="s">
        <v>40</v>
      </c>
    </row>
    <row r="7" spans="1:6" ht="18.75" customHeight="1" x14ac:dyDescent="0.25">
      <c r="A7" s="9"/>
      <c r="B7" s="9" t="s">
        <v>3</v>
      </c>
      <c r="C7" s="37" t="s">
        <v>39</v>
      </c>
      <c r="D7" s="37"/>
      <c r="E7" s="37"/>
      <c r="F7" s="9"/>
    </row>
    <row r="8" spans="1:6" ht="12" customHeight="1" x14ac:dyDescent="0.25">
      <c r="A8" s="9"/>
      <c r="B8" s="9" t="s">
        <v>4</v>
      </c>
      <c r="C8" s="37" t="s">
        <v>39</v>
      </c>
      <c r="D8" s="37"/>
      <c r="E8" s="37"/>
      <c r="F8" s="9"/>
    </row>
    <row r="9" spans="1:6" ht="12" customHeight="1" x14ac:dyDescent="0.25">
      <c r="A9" s="9" t="s">
        <v>0</v>
      </c>
      <c r="B9" s="9" t="s">
        <v>1</v>
      </c>
      <c r="C9" s="37" t="s">
        <v>39</v>
      </c>
      <c r="D9" s="37"/>
      <c r="E9" s="37">
        <v>8</v>
      </c>
      <c r="F9" s="9" t="s">
        <v>41</v>
      </c>
    </row>
    <row r="10" spans="1:6" ht="12" customHeight="1" x14ac:dyDescent="0.25">
      <c r="A10" s="9"/>
      <c r="B10" s="9" t="s">
        <v>18</v>
      </c>
      <c r="C10" s="37" t="s">
        <v>42</v>
      </c>
      <c r="D10" s="37"/>
      <c r="E10" s="37"/>
      <c r="F10" s="9"/>
    </row>
    <row r="11" spans="1:6" s="1" customFormat="1" ht="12" customHeight="1" x14ac:dyDescent="0.25">
      <c r="A11" s="33"/>
      <c r="B11" s="34" t="s">
        <v>6</v>
      </c>
      <c r="C11" s="38">
        <f>SUM(C3:C10)</f>
        <v>20</v>
      </c>
      <c r="D11" s="38"/>
      <c r="E11" s="50">
        <f>SUM(E4:E10)</f>
        <v>20</v>
      </c>
      <c r="F11" s="33"/>
    </row>
    <row r="12" spans="1:6" s="1" customFormat="1" ht="16.5" customHeight="1" x14ac:dyDescent="0.25">
      <c r="A12" s="54"/>
      <c r="B12" s="55"/>
      <c r="C12" s="56"/>
      <c r="D12" s="56"/>
      <c r="E12" s="57"/>
      <c r="F12" s="54"/>
    </row>
    <row r="13" spans="1:6" ht="12" customHeight="1" x14ac:dyDescent="0.25">
      <c r="A13" s="18"/>
      <c r="B13" s="32" t="s">
        <v>33</v>
      </c>
      <c r="C13" s="39"/>
      <c r="D13" s="39"/>
      <c r="E13" s="39"/>
      <c r="F13" s="18"/>
    </row>
    <row r="14" spans="1:6" ht="12" customHeight="1" x14ac:dyDescent="0.25">
      <c r="A14" s="16" t="s">
        <v>0</v>
      </c>
      <c r="B14" s="16" t="s">
        <v>49</v>
      </c>
      <c r="C14" s="41">
        <v>2</v>
      </c>
      <c r="D14" s="41">
        <v>2</v>
      </c>
      <c r="E14" s="41">
        <v>0</v>
      </c>
      <c r="F14" s="16" t="s">
        <v>31</v>
      </c>
    </row>
    <row r="15" spans="1:6" ht="12" customHeight="1" x14ac:dyDescent="0.25">
      <c r="A15" s="16" t="s">
        <v>0</v>
      </c>
      <c r="B15" s="16" t="s">
        <v>71</v>
      </c>
      <c r="C15" s="41">
        <v>1</v>
      </c>
      <c r="D15" s="41">
        <v>0</v>
      </c>
      <c r="E15" s="41">
        <v>1</v>
      </c>
      <c r="F15" s="16"/>
    </row>
    <row r="16" spans="1:6" ht="12" customHeight="1" x14ac:dyDescent="0.25">
      <c r="A16" s="16" t="s">
        <v>0</v>
      </c>
      <c r="B16" s="16" t="s">
        <v>50</v>
      </c>
      <c r="C16" s="41">
        <v>1.5</v>
      </c>
      <c r="D16" s="41">
        <v>1</v>
      </c>
      <c r="E16" s="41">
        <v>0.5</v>
      </c>
      <c r="F16" s="16" t="s">
        <v>31</v>
      </c>
    </row>
    <row r="17" spans="1:7" ht="12" customHeight="1" x14ac:dyDescent="0.25">
      <c r="A17" s="16" t="s">
        <v>0</v>
      </c>
      <c r="B17" s="16" t="s">
        <v>72</v>
      </c>
      <c r="C17" s="41">
        <v>1</v>
      </c>
      <c r="D17" s="41">
        <v>1</v>
      </c>
      <c r="E17" s="41">
        <v>0</v>
      </c>
      <c r="F17" s="16" t="s">
        <v>31</v>
      </c>
    </row>
    <row r="18" spans="1:7" s="8" customFormat="1" ht="12" customHeight="1" x14ac:dyDescent="0.25">
      <c r="A18" s="17" t="s">
        <v>0</v>
      </c>
      <c r="B18" s="17" t="s">
        <v>86</v>
      </c>
      <c r="C18" s="42">
        <v>1</v>
      </c>
      <c r="D18" s="42">
        <v>0</v>
      </c>
      <c r="E18" s="42">
        <v>1</v>
      </c>
      <c r="F18" s="17"/>
    </row>
    <row r="19" spans="1:7" s="8" customFormat="1" ht="12" customHeight="1" x14ac:dyDescent="0.25">
      <c r="A19" s="9" t="s">
        <v>0</v>
      </c>
      <c r="B19" s="9" t="s">
        <v>87</v>
      </c>
      <c r="C19" s="37">
        <v>7.5</v>
      </c>
      <c r="D19" s="37">
        <v>0</v>
      </c>
      <c r="E19" s="37">
        <v>7.5</v>
      </c>
      <c r="F19" s="9"/>
    </row>
    <row r="20" spans="1:7" s="8" customFormat="1" ht="12" customHeight="1" x14ac:dyDescent="0.25">
      <c r="A20" s="9" t="s">
        <v>0</v>
      </c>
      <c r="B20" s="9" t="s">
        <v>88</v>
      </c>
      <c r="C20" s="37">
        <v>1</v>
      </c>
      <c r="D20" s="37">
        <v>0</v>
      </c>
      <c r="E20" s="37">
        <v>1</v>
      </c>
      <c r="F20" s="9"/>
    </row>
    <row r="21" spans="1:7" s="8" customFormat="1" ht="12" customHeight="1" x14ac:dyDescent="0.25">
      <c r="A21" s="9" t="s">
        <v>0</v>
      </c>
      <c r="B21" s="9" t="s">
        <v>89</v>
      </c>
      <c r="C21" s="37">
        <v>2.5</v>
      </c>
      <c r="D21" s="37">
        <v>0</v>
      </c>
      <c r="E21" s="37">
        <v>2.5</v>
      </c>
      <c r="F21" s="9"/>
    </row>
    <row r="22" spans="1:7" s="8" customFormat="1" ht="12" customHeight="1" x14ac:dyDescent="0.25">
      <c r="A22" s="9" t="s">
        <v>0</v>
      </c>
      <c r="B22" s="9" t="s">
        <v>90</v>
      </c>
      <c r="C22" s="37">
        <v>1.5</v>
      </c>
      <c r="D22" s="37">
        <v>0</v>
      </c>
      <c r="E22" s="37">
        <v>1.5</v>
      </c>
      <c r="F22" s="9"/>
    </row>
    <row r="23" spans="1:7" s="8" customFormat="1" ht="12" customHeight="1" x14ac:dyDescent="0.25">
      <c r="A23" s="9" t="s">
        <v>0</v>
      </c>
      <c r="B23" s="9" t="s">
        <v>91</v>
      </c>
      <c r="C23" s="37">
        <v>1</v>
      </c>
      <c r="D23" s="37">
        <v>0</v>
      </c>
      <c r="E23" s="37">
        <v>1</v>
      </c>
      <c r="F23" s="9"/>
    </row>
    <row r="24" spans="1:7" s="8" customFormat="1" ht="12" customHeight="1" x14ac:dyDescent="0.25">
      <c r="A24" s="9" t="s">
        <v>0</v>
      </c>
      <c r="B24" s="9" t="s">
        <v>92</v>
      </c>
      <c r="C24" s="37">
        <v>1</v>
      </c>
      <c r="D24" s="37">
        <v>0</v>
      </c>
      <c r="E24" s="37">
        <v>1</v>
      </c>
      <c r="F24" s="9"/>
    </row>
    <row r="25" spans="1:7" s="8" customFormat="1" ht="12" customHeight="1" x14ac:dyDescent="0.25">
      <c r="A25" s="9" t="s">
        <v>0</v>
      </c>
      <c r="B25" s="11" t="s">
        <v>93</v>
      </c>
      <c r="C25" s="37">
        <v>1</v>
      </c>
      <c r="D25" s="37">
        <v>0</v>
      </c>
      <c r="E25" s="37">
        <v>1</v>
      </c>
      <c r="F25" s="9"/>
    </row>
    <row r="26" spans="1:7" s="8" customFormat="1" ht="12" customHeight="1" thickBot="1" x14ac:dyDescent="0.3">
      <c r="A26" s="9" t="s">
        <v>0</v>
      </c>
      <c r="B26" s="11" t="s">
        <v>94</v>
      </c>
      <c r="C26" s="37">
        <v>2.8</v>
      </c>
      <c r="D26" s="37">
        <v>0</v>
      </c>
      <c r="E26" s="37">
        <v>2.8</v>
      </c>
      <c r="F26" s="9"/>
    </row>
    <row r="27" spans="1:7" s="8" customFormat="1" ht="24.75" customHeight="1" thickBot="1" x14ac:dyDescent="0.3">
      <c r="A27" s="12" t="s">
        <v>0</v>
      </c>
      <c r="B27" s="59" t="s">
        <v>82</v>
      </c>
      <c r="C27" s="43">
        <v>0.2</v>
      </c>
      <c r="D27" s="43">
        <v>0</v>
      </c>
      <c r="E27" s="43">
        <v>0.2</v>
      </c>
      <c r="F27" s="9"/>
    </row>
    <row r="28" spans="1:7" s="8" customFormat="1" ht="12" customHeight="1" x14ac:dyDescent="0.25">
      <c r="A28" s="9" t="s">
        <v>0</v>
      </c>
      <c r="B28" s="9" t="s">
        <v>8</v>
      </c>
      <c r="C28" s="37">
        <v>8</v>
      </c>
      <c r="D28" s="37">
        <v>0</v>
      </c>
      <c r="E28" s="37">
        <v>8</v>
      </c>
      <c r="F28" s="9"/>
    </row>
    <row r="29" spans="1:7" ht="12" customHeight="1" x14ac:dyDescent="0.25">
      <c r="A29" s="9" t="s">
        <v>0</v>
      </c>
      <c r="B29" s="9" t="s">
        <v>83</v>
      </c>
      <c r="C29" s="37">
        <v>2</v>
      </c>
      <c r="D29" s="37">
        <v>2</v>
      </c>
      <c r="E29" s="37">
        <v>0</v>
      </c>
      <c r="F29" s="9" t="s">
        <v>84</v>
      </c>
    </row>
    <row r="30" spans="1:7" s="1" customFormat="1" ht="12" customHeight="1" x14ac:dyDescent="0.25">
      <c r="A30" s="25"/>
      <c r="B30" s="26" t="s">
        <v>19</v>
      </c>
      <c r="C30" s="44">
        <f>SUM(C14:C29)</f>
        <v>35</v>
      </c>
      <c r="D30" s="44">
        <f t="shared" ref="D30:E30" si="0">SUM(D14:D29)</f>
        <v>6</v>
      </c>
      <c r="E30" s="44">
        <f t="shared" si="0"/>
        <v>29</v>
      </c>
      <c r="F30" s="25"/>
    </row>
    <row r="31" spans="1:7" s="3" customFormat="1" ht="26.25" customHeight="1" x14ac:dyDescent="0.25">
      <c r="A31" s="19"/>
      <c r="B31" s="20" t="s">
        <v>27</v>
      </c>
      <c r="C31" s="45"/>
      <c r="D31" s="45" t="s">
        <v>44</v>
      </c>
      <c r="E31" s="51" t="s">
        <v>45</v>
      </c>
      <c r="F31" s="27"/>
    </row>
    <row r="32" spans="1:7" s="3" customFormat="1" ht="12" customHeight="1" x14ac:dyDescent="0.25">
      <c r="A32" s="21" t="s">
        <v>20</v>
      </c>
      <c r="B32" s="21" t="s">
        <v>9</v>
      </c>
      <c r="C32" s="46" t="s">
        <v>39</v>
      </c>
      <c r="D32" s="46">
        <v>175</v>
      </c>
      <c r="E32" s="46">
        <v>7</v>
      </c>
      <c r="F32" s="19" t="s">
        <v>46</v>
      </c>
      <c r="G32" s="4"/>
    </row>
    <row r="33" spans="1:8" s="3" customFormat="1" ht="12" customHeight="1" x14ac:dyDescent="0.25">
      <c r="A33" s="21" t="s">
        <v>20</v>
      </c>
      <c r="B33" s="19" t="s">
        <v>10</v>
      </c>
      <c r="C33" s="46" t="s">
        <v>39</v>
      </c>
      <c r="D33" s="46">
        <v>130</v>
      </c>
      <c r="E33" s="46">
        <v>5.2</v>
      </c>
      <c r="F33" s="21" t="s">
        <v>46</v>
      </c>
    </row>
    <row r="34" spans="1:8" s="3" customFormat="1" ht="12" customHeight="1" x14ac:dyDescent="0.25">
      <c r="A34" s="21" t="s">
        <v>20</v>
      </c>
      <c r="B34" s="21" t="s">
        <v>11</v>
      </c>
      <c r="C34" s="46" t="s">
        <v>39</v>
      </c>
      <c r="D34" s="46">
        <v>140</v>
      </c>
      <c r="E34" s="46">
        <v>5.6</v>
      </c>
      <c r="F34" s="19" t="s">
        <v>46</v>
      </c>
    </row>
    <row r="35" spans="1:8" s="3" customFormat="1" ht="12" customHeight="1" x14ac:dyDescent="0.25">
      <c r="A35" s="21" t="s">
        <v>20</v>
      </c>
      <c r="B35" s="21" t="s">
        <v>12</v>
      </c>
      <c r="C35" s="46" t="s">
        <v>39</v>
      </c>
      <c r="D35" s="46">
        <v>105</v>
      </c>
      <c r="E35" s="46">
        <v>4.2</v>
      </c>
      <c r="F35" s="19" t="s">
        <v>46</v>
      </c>
    </row>
    <row r="36" spans="1:8" s="3" customFormat="1" ht="12" customHeight="1" x14ac:dyDescent="0.25">
      <c r="A36" s="21" t="s">
        <v>21</v>
      </c>
      <c r="B36" s="21" t="s">
        <v>13</v>
      </c>
      <c r="C36" s="46" t="s">
        <v>39</v>
      </c>
      <c r="D36" s="46">
        <v>75</v>
      </c>
      <c r="E36" s="46">
        <v>3</v>
      </c>
      <c r="F36" s="21"/>
    </row>
    <row r="37" spans="1:8" s="3" customFormat="1" ht="12" customHeight="1" x14ac:dyDescent="0.25">
      <c r="A37" s="21" t="s">
        <v>22</v>
      </c>
      <c r="B37" s="21" t="s">
        <v>32</v>
      </c>
      <c r="C37" s="46" t="s">
        <v>42</v>
      </c>
      <c r="D37" s="46">
        <v>100</v>
      </c>
      <c r="E37" s="46">
        <v>4</v>
      </c>
      <c r="F37" s="22" t="s">
        <v>47</v>
      </c>
      <c r="H37" s="5"/>
    </row>
    <row r="38" spans="1:8" s="3" customFormat="1" ht="12.75" customHeight="1" x14ac:dyDescent="0.25">
      <c r="A38" s="21" t="s">
        <v>22</v>
      </c>
      <c r="B38" s="21" t="s">
        <v>66</v>
      </c>
      <c r="C38" s="46" t="s">
        <v>39</v>
      </c>
      <c r="D38" s="46">
        <v>75</v>
      </c>
      <c r="E38" s="46">
        <v>3</v>
      </c>
      <c r="F38" s="19" t="s">
        <v>46</v>
      </c>
    </row>
    <row r="39" spans="1:8" s="3" customFormat="1" ht="12" customHeight="1" x14ac:dyDescent="0.25">
      <c r="A39" s="21" t="s">
        <v>20</v>
      </c>
      <c r="B39" s="21" t="s">
        <v>5</v>
      </c>
      <c r="C39" s="46" t="s">
        <v>39</v>
      </c>
      <c r="D39" s="46">
        <v>0</v>
      </c>
      <c r="E39" s="46">
        <v>0</v>
      </c>
      <c r="F39" s="19" t="s">
        <v>46</v>
      </c>
    </row>
    <row r="40" spans="1:8" s="3" customFormat="1" ht="24" customHeight="1" x14ac:dyDescent="0.25">
      <c r="A40" s="21" t="s">
        <v>20</v>
      </c>
      <c r="B40" s="19" t="s">
        <v>29</v>
      </c>
      <c r="C40" s="46" t="s">
        <v>48</v>
      </c>
      <c r="D40" s="46">
        <v>125</v>
      </c>
      <c r="E40" s="46">
        <v>5</v>
      </c>
      <c r="F40" s="21"/>
    </row>
    <row r="41" spans="1:8" s="3" customFormat="1" ht="12.75" customHeight="1" x14ac:dyDescent="0.25">
      <c r="A41" s="21"/>
      <c r="B41" s="19" t="s">
        <v>65</v>
      </c>
      <c r="C41" s="46"/>
      <c r="D41" s="46">
        <v>30</v>
      </c>
      <c r="E41" s="70">
        <v>2</v>
      </c>
      <c r="F41" s="21"/>
    </row>
    <row r="42" spans="1:8" s="3" customFormat="1" ht="12" customHeight="1" x14ac:dyDescent="0.25">
      <c r="A42" s="21"/>
      <c r="B42" s="23" t="s">
        <v>63</v>
      </c>
      <c r="C42" s="46" t="s">
        <v>39</v>
      </c>
      <c r="D42" s="46">
        <v>20</v>
      </c>
      <c r="E42" s="71"/>
      <c r="F42" s="21"/>
    </row>
    <row r="43" spans="1:8" s="6" customFormat="1" ht="12" customHeight="1" x14ac:dyDescent="0.25">
      <c r="A43" s="21"/>
      <c r="B43" s="28" t="s">
        <v>30</v>
      </c>
      <c r="C43" s="47">
        <f>SUM(C32:C42)</f>
        <v>0</v>
      </c>
      <c r="D43" s="47">
        <f>SUM(D32:D42)</f>
        <v>975</v>
      </c>
      <c r="E43" s="47">
        <f>SUM(E32:E42)</f>
        <v>39</v>
      </c>
      <c r="F43" s="29"/>
    </row>
    <row r="44" spans="1:8" s="7" customFormat="1" ht="13.5" customHeight="1" x14ac:dyDescent="0.25">
      <c r="A44" s="30"/>
      <c r="B44" s="31" t="s">
        <v>67</v>
      </c>
      <c r="C44" s="48"/>
      <c r="D44" s="48"/>
      <c r="E44" s="52">
        <f>E30+E43</f>
        <v>68</v>
      </c>
      <c r="F44" s="30"/>
    </row>
    <row r="45" spans="1:8" ht="12" customHeight="1" x14ac:dyDescent="0.25">
      <c r="A45" s="2"/>
      <c r="B45" s="68"/>
      <c r="C45" s="69"/>
      <c r="D45" s="69"/>
      <c r="E45" s="69"/>
      <c r="F45" s="69"/>
    </row>
  </sheetData>
  <mergeCells count="3">
    <mergeCell ref="B1:D1"/>
    <mergeCell ref="E41:E42"/>
    <mergeCell ref="B45:F45"/>
  </mergeCells>
  <pageMargins left="0.70866141732283472" right="0.70866141732283472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6B51-1BB0-4473-995A-403284468303}">
  <dimension ref="A1:H66"/>
  <sheetViews>
    <sheetView topLeftCell="A40" zoomScale="120" zoomScaleNormal="120" workbookViewId="0">
      <selection activeCell="C67" sqref="C67"/>
    </sheetView>
  </sheetViews>
  <sheetFormatPr defaultRowHeight="15" x14ac:dyDescent="0.25"/>
  <cols>
    <col min="1" max="1" width="3.7109375" customWidth="1"/>
    <col min="2" max="2" width="35.28515625" customWidth="1"/>
    <col min="3" max="3" width="7.7109375" customWidth="1"/>
    <col min="4" max="4" width="7.85546875" customWidth="1"/>
    <col min="5" max="5" width="8.28515625" customWidth="1"/>
    <col min="6" max="6" width="24.5703125" customWidth="1"/>
    <col min="7" max="7" width="25.7109375" customWidth="1"/>
  </cols>
  <sheetData>
    <row r="1" spans="1:6" x14ac:dyDescent="0.25">
      <c r="A1" s="9"/>
      <c r="B1" s="67" t="s">
        <v>79</v>
      </c>
      <c r="C1" s="67"/>
      <c r="D1" s="67"/>
      <c r="E1" s="37" t="s">
        <v>34</v>
      </c>
      <c r="F1" s="58" t="s">
        <v>35</v>
      </c>
    </row>
    <row r="2" spans="1:6" ht="22.5" x14ac:dyDescent="0.25">
      <c r="A2" s="9"/>
      <c r="B2" s="10" t="s">
        <v>36</v>
      </c>
      <c r="C2" s="35" t="s">
        <v>24</v>
      </c>
      <c r="D2" s="35" t="s">
        <v>26</v>
      </c>
      <c r="E2" s="35" t="s">
        <v>25</v>
      </c>
      <c r="F2" s="9" t="s">
        <v>23</v>
      </c>
    </row>
    <row r="3" spans="1:6" ht="27.75" customHeight="1" x14ac:dyDescent="0.25">
      <c r="A3" s="9" t="s">
        <v>0</v>
      </c>
      <c r="B3" s="11" t="s">
        <v>43</v>
      </c>
      <c r="C3" s="14">
        <v>8</v>
      </c>
      <c r="D3" s="14"/>
      <c r="E3" s="14">
        <v>0</v>
      </c>
      <c r="F3" s="12" t="s">
        <v>37</v>
      </c>
    </row>
    <row r="4" spans="1:6" ht="60" customHeight="1" x14ac:dyDescent="0.25">
      <c r="A4" s="12" t="s">
        <v>0</v>
      </c>
      <c r="B4" s="11" t="s">
        <v>52</v>
      </c>
      <c r="C4" s="36">
        <v>12</v>
      </c>
      <c r="D4" s="49"/>
      <c r="E4" s="43">
        <v>12</v>
      </c>
      <c r="F4" s="13" t="s">
        <v>38</v>
      </c>
    </row>
    <row r="5" spans="1:6" ht="12" customHeight="1" x14ac:dyDescent="0.25">
      <c r="A5" s="9"/>
      <c r="B5" s="9" t="s">
        <v>5</v>
      </c>
      <c r="C5" s="37" t="s">
        <v>39</v>
      </c>
      <c r="D5" s="37"/>
      <c r="E5" s="37"/>
      <c r="F5" s="14"/>
    </row>
    <row r="6" spans="1:6" ht="12" customHeight="1" x14ac:dyDescent="0.25">
      <c r="A6" s="9" t="s">
        <v>0</v>
      </c>
      <c r="B6" s="9" t="s">
        <v>2</v>
      </c>
      <c r="C6" s="37" t="s">
        <v>39</v>
      </c>
      <c r="D6" s="37"/>
      <c r="E6" s="37">
        <v>0</v>
      </c>
      <c r="F6" s="15" t="s">
        <v>40</v>
      </c>
    </row>
    <row r="7" spans="1:6" ht="18.75" customHeight="1" x14ac:dyDescent="0.25">
      <c r="A7" s="9"/>
      <c r="B7" s="9" t="s">
        <v>3</v>
      </c>
      <c r="C7" s="37" t="s">
        <v>39</v>
      </c>
      <c r="D7" s="37"/>
      <c r="E7" s="37"/>
      <c r="F7" s="9"/>
    </row>
    <row r="8" spans="1:6" ht="12" customHeight="1" x14ac:dyDescent="0.25">
      <c r="A8" s="9"/>
      <c r="B8" s="9" t="s">
        <v>4</v>
      </c>
      <c r="C8" s="37" t="s">
        <v>39</v>
      </c>
      <c r="D8" s="37"/>
      <c r="E8" s="37"/>
      <c r="F8" s="9"/>
    </row>
    <row r="9" spans="1:6" ht="12" customHeight="1" x14ac:dyDescent="0.25">
      <c r="A9" s="9" t="s">
        <v>0</v>
      </c>
      <c r="B9" s="9" t="s">
        <v>1</v>
      </c>
      <c r="C9" s="37" t="s">
        <v>39</v>
      </c>
      <c r="D9" s="37"/>
      <c r="E9" s="37">
        <v>8</v>
      </c>
      <c r="F9" s="9" t="s">
        <v>41</v>
      </c>
    </row>
    <row r="10" spans="1:6" ht="12" customHeight="1" x14ac:dyDescent="0.25">
      <c r="A10" s="9"/>
      <c r="B10" s="9" t="s">
        <v>18</v>
      </c>
      <c r="C10" s="37" t="s">
        <v>42</v>
      </c>
      <c r="D10" s="37"/>
      <c r="E10" s="37"/>
      <c r="F10" s="9"/>
    </row>
    <row r="11" spans="1:6" s="1" customFormat="1" ht="12" customHeight="1" x14ac:dyDescent="0.25">
      <c r="A11" s="33"/>
      <c r="B11" s="34" t="s">
        <v>6</v>
      </c>
      <c r="C11" s="38">
        <f>SUM(C3:C10)</f>
        <v>20</v>
      </c>
      <c r="D11" s="38"/>
      <c r="E11" s="50">
        <f>SUM(E4:E10)</f>
        <v>20</v>
      </c>
      <c r="F11" s="33"/>
    </row>
    <row r="12" spans="1:6" s="1" customFormat="1" ht="16.5" customHeight="1" x14ac:dyDescent="0.25">
      <c r="A12" s="54"/>
      <c r="B12" s="55"/>
      <c r="C12" s="56"/>
      <c r="D12" s="56"/>
      <c r="E12" s="57"/>
      <c r="F12" s="54"/>
    </row>
    <row r="13" spans="1:6" ht="12" customHeight="1" x14ac:dyDescent="0.25">
      <c r="A13" s="18"/>
      <c r="B13" s="32" t="s">
        <v>33</v>
      </c>
      <c r="C13" s="39"/>
      <c r="D13" s="39"/>
      <c r="E13" s="39"/>
      <c r="F13" s="18"/>
    </row>
    <row r="14" spans="1:6" ht="12" customHeight="1" x14ac:dyDescent="0.25">
      <c r="A14" s="25"/>
      <c r="B14" s="26" t="s">
        <v>59</v>
      </c>
      <c r="C14" s="40"/>
      <c r="D14" s="40"/>
      <c r="E14" s="40"/>
      <c r="F14" s="25"/>
    </row>
    <row r="15" spans="1:6" ht="12" customHeight="1" x14ac:dyDescent="0.25">
      <c r="A15" s="16" t="s">
        <v>0</v>
      </c>
      <c r="B15" s="16" t="s">
        <v>49</v>
      </c>
      <c r="C15" s="41">
        <v>2</v>
      </c>
      <c r="D15" s="41">
        <v>2</v>
      </c>
      <c r="E15" s="41">
        <v>0</v>
      </c>
      <c r="F15" s="16" t="s">
        <v>31</v>
      </c>
    </row>
    <row r="16" spans="1:6" ht="12" customHeight="1" x14ac:dyDescent="0.25">
      <c r="A16" s="16" t="s">
        <v>0</v>
      </c>
      <c r="B16" s="61" t="s">
        <v>109</v>
      </c>
      <c r="C16" s="62">
        <v>1</v>
      </c>
      <c r="D16" s="41">
        <v>0</v>
      </c>
      <c r="E16" s="41">
        <v>1</v>
      </c>
      <c r="F16" s="16"/>
    </row>
    <row r="17" spans="1:6" ht="12" customHeight="1" x14ac:dyDescent="0.25">
      <c r="A17" s="16" t="s">
        <v>0</v>
      </c>
      <c r="B17" s="61" t="s">
        <v>110</v>
      </c>
      <c r="C17" s="62">
        <v>1</v>
      </c>
      <c r="D17" s="41">
        <v>0</v>
      </c>
      <c r="E17" s="41">
        <v>1</v>
      </c>
      <c r="F17" s="16" t="s">
        <v>31</v>
      </c>
    </row>
    <row r="18" spans="1:6" ht="12" customHeight="1" x14ac:dyDescent="0.25">
      <c r="A18" s="16" t="s">
        <v>0</v>
      </c>
      <c r="B18" s="61" t="s">
        <v>111</v>
      </c>
      <c r="C18" s="62">
        <v>1</v>
      </c>
      <c r="D18" s="41">
        <v>1</v>
      </c>
      <c r="E18" s="41">
        <v>0</v>
      </c>
      <c r="F18" s="16" t="s">
        <v>31</v>
      </c>
    </row>
    <row r="19" spans="1:6" ht="12" customHeight="1" x14ac:dyDescent="0.25">
      <c r="A19" s="16" t="s">
        <v>0</v>
      </c>
      <c r="B19" s="61" t="s">
        <v>112</v>
      </c>
      <c r="C19" s="62">
        <v>1</v>
      </c>
      <c r="D19" s="42">
        <v>1</v>
      </c>
      <c r="E19" s="42">
        <v>0</v>
      </c>
      <c r="F19" s="16"/>
    </row>
    <row r="20" spans="1:6" ht="12" customHeight="1" x14ac:dyDescent="0.25">
      <c r="A20" s="16" t="s">
        <v>0</v>
      </c>
      <c r="B20" s="61" t="s">
        <v>113</v>
      </c>
      <c r="C20" s="62">
        <v>1</v>
      </c>
      <c r="D20" s="41">
        <v>0</v>
      </c>
      <c r="E20" s="41">
        <v>1</v>
      </c>
      <c r="F20" s="16"/>
    </row>
    <row r="21" spans="1:6" ht="12" customHeight="1" x14ac:dyDescent="0.25">
      <c r="A21" s="16" t="s">
        <v>0</v>
      </c>
      <c r="B21" s="61" t="s">
        <v>114</v>
      </c>
      <c r="C21" s="62">
        <v>1</v>
      </c>
      <c r="D21" s="41">
        <v>0</v>
      </c>
      <c r="E21" s="41">
        <v>1</v>
      </c>
      <c r="F21" s="16"/>
    </row>
    <row r="22" spans="1:6" s="8" customFormat="1" ht="12" customHeight="1" x14ac:dyDescent="0.25">
      <c r="A22" s="17" t="s">
        <v>0</v>
      </c>
      <c r="B22" s="61" t="s">
        <v>115</v>
      </c>
      <c r="C22" s="62">
        <v>3</v>
      </c>
      <c r="D22" s="42">
        <v>0</v>
      </c>
      <c r="E22" s="42">
        <v>3</v>
      </c>
      <c r="F22" s="17"/>
    </row>
    <row r="23" spans="1:6" s="8" customFormat="1" ht="12" customHeight="1" x14ac:dyDescent="0.25">
      <c r="A23" s="17" t="s">
        <v>0</v>
      </c>
      <c r="B23" s="63" t="s">
        <v>116</v>
      </c>
      <c r="C23" s="62">
        <v>0.2</v>
      </c>
      <c r="D23" s="42">
        <v>0</v>
      </c>
      <c r="E23" s="42">
        <v>0.2</v>
      </c>
      <c r="F23" s="17"/>
    </row>
    <row r="24" spans="1:6" s="8" customFormat="1" ht="12" customHeight="1" x14ac:dyDescent="0.25">
      <c r="A24" s="17" t="s">
        <v>0</v>
      </c>
      <c r="B24" s="61" t="s">
        <v>117</v>
      </c>
      <c r="C24" s="62">
        <v>1.5</v>
      </c>
      <c r="D24" s="42">
        <v>0</v>
      </c>
      <c r="E24" s="42">
        <v>1.5</v>
      </c>
      <c r="F24" s="17"/>
    </row>
    <row r="25" spans="1:6" s="8" customFormat="1" ht="12" customHeight="1" x14ac:dyDescent="0.25">
      <c r="A25" s="17" t="s">
        <v>0</v>
      </c>
      <c r="B25" s="61" t="s">
        <v>118</v>
      </c>
      <c r="C25" s="62">
        <v>1</v>
      </c>
      <c r="D25" s="42">
        <v>0</v>
      </c>
      <c r="E25" s="42">
        <v>1</v>
      </c>
      <c r="F25" s="17"/>
    </row>
    <row r="26" spans="1:6" s="8" customFormat="1" ht="12" customHeight="1" x14ac:dyDescent="0.25">
      <c r="A26" s="17" t="s">
        <v>0</v>
      </c>
      <c r="B26" s="61" t="s">
        <v>119</v>
      </c>
      <c r="C26" s="62">
        <v>1.7</v>
      </c>
      <c r="D26" s="42">
        <v>0</v>
      </c>
      <c r="E26" s="42">
        <v>1.7</v>
      </c>
      <c r="F26" s="17"/>
    </row>
    <row r="27" spans="1:6" s="8" customFormat="1" ht="12" customHeight="1" x14ac:dyDescent="0.25">
      <c r="A27" s="17" t="s">
        <v>0</v>
      </c>
      <c r="B27" s="61" t="s">
        <v>95</v>
      </c>
      <c r="C27" s="62">
        <v>0.6</v>
      </c>
      <c r="D27" s="42">
        <v>0</v>
      </c>
      <c r="E27" s="42">
        <v>0.6</v>
      </c>
      <c r="F27" s="17"/>
    </row>
    <row r="28" spans="1:6" s="8" customFormat="1" ht="12" customHeight="1" x14ac:dyDescent="0.25">
      <c r="A28" s="25"/>
      <c r="B28" s="26" t="s">
        <v>97</v>
      </c>
      <c r="C28" s="40"/>
      <c r="D28" s="40"/>
      <c r="E28" s="40"/>
      <c r="F28" s="25"/>
    </row>
    <row r="29" spans="1:6" s="8" customFormat="1" ht="12" customHeight="1" x14ac:dyDescent="0.25">
      <c r="A29" s="9" t="s">
        <v>0</v>
      </c>
      <c r="B29" s="9" t="s">
        <v>98</v>
      </c>
      <c r="C29" s="37">
        <v>11</v>
      </c>
      <c r="D29" s="37">
        <v>0</v>
      </c>
      <c r="E29" s="37">
        <v>11</v>
      </c>
      <c r="F29" s="9"/>
    </row>
    <row r="30" spans="1:6" s="8" customFormat="1" ht="12" customHeight="1" x14ac:dyDescent="0.25">
      <c r="A30" s="9" t="s">
        <v>0</v>
      </c>
      <c r="B30" s="9" t="s">
        <v>99</v>
      </c>
      <c r="C30" s="37">
        <v>0.2</v>
      </c>
      <c r="D30" s="37">
        <v>0</v>
      </c>
      <c r="E30" s="37">
        <v>0.2</v>
      </c>
      <c r="F30" s="9"/>
    </row>
    <row r="31" spans="1:6" s="8" customFormat="1" ht="12" customHeight="1" x14ac:dyDescent="0.25">
      <c r="A31" s="9" t="s">
        <v>0</v>
      </c>
      <c r="B31" s="9" t="s">
        <v>96</v>
      </c>
      <c r="C31" s="37">
        <v>1.2</v>
      </c>
      <c r="D31" s="37">
        <v>0</v>
      </c>
      <c r="E31" s="37">
        <v>1.2</v>
      </c>
      <c r="F31" s="9"/>
    </row>
    <row r="32" spans="1:6" s="8" customFormat="1" ht="12" customHeight="1" x14ac:dyDescent="0.25">
      <c r="A32" s="9" t="s">
        <v>0</v>
      </c>
      <c r="B32" s="9" t="s">
        <v>51</v>
      </c>
      <c r="C32" s="37">
        <v>0.6</v>
      </c>
      <c r="D32" s="37">
        <v>0</v>
      </c>
      <c r="E32" s="37">
        <v>0.6</v>
      </c>
      <c r="F32" s="9"/>
    </row>
    <row r="33" spans="1:6" s="8" customFormat="1" ht="27" customHeight="1" x14ac:dyDescent="0.25">
      <c r="A33" s="12" t="s">
        <v>0</v>
      </c>
      <c r="B33" s="12" t="s">
        <v>8</v>
      </c>
      <c r="C33" s="43">
        <v>6</v>
      </c>
      <c r="D33" s="43">
        <v>2</v>
      </c>
      <c r="E33" s="43">
        <v>4</v>
      </c>
      <c r="F33" s="60" t="s">
        <v>85</v>
      </c>
    </row>
    <row r="34" spans="1:6" s="8" customFormat="1" ht="12" customHeight="1" x14ac:dyDescent="0.25">
      <c r="A34" s="25"/>
      <c r="B34" s="26" t="s">
        <v>100</v>
      </c>
      <c r="C34" s="40"/>
      <c r="D34" s="40"/>
      <c r="E34" s="40"/>
      <c r="F34" s="25"/>
    </row>
    <row r="35" spans="1:6" s="8" customFormat="1" ht="12" customHeight="1" x14ac:dyDescent="0.25">
      <c r="A35" s="17" t="s">
        <v>0</v>
      </c>
      <c r="B35" s="17" t="s">
        <v>101</v>
      </c>
      <c r="C35" s="42">
        <v>8</v>
      </c>
      <c r="D35" s="42">
        <v>0</v>
      </c>
      <c r="E35" s="42">
        <v>8</v>
      </c>
      <c r="F35" s="17"/>
    </row>
    <row r="36" spans="1:6" s="8" customFormat="1" ht="12" customHeight="1" x14ac:dyDescent="0.25">
      <c r="A36" s="17" t="s">
        <v>0</v>
      </c>
      <c r="B36" s="17" t="s">
        <v>102</v>
      </c>
      <c r="C36" s="42">
        <v>2.8</v>
      </c>
      <c r="D36" s="42">
        <v>0</v>
      </c>
      <c r="E36" s="42">
        <v>2.8</v>
      </c>
      <c r="F36" s="17"/>
    </row>
    <row r="37" spans="1:6" s="8" customFormat="1" ht="12" customHeight="1" x14ac:dyDescent="0.25">
      <c r="A37" s="9" t="s">
        <v>0</v>
      </c>
      <c r="B37" s="9" t="s">
        <v>96</v>
      </c>
      <c r="C37" s="37">
        <v>1.2</v>
      </c>
      <c r="D37" s="37">
        <v>0</v>
      </c>
      <c r="E37" s="37">
        <v>1.2</v>
      </c>
      <c r="F37" s="17"/>
    </row>
    <row r="38" spans="1:6" s="8" customFormat="1" ht="12" customHeight="1" x14ac:dyDescent="0.25">
      <c r="A38" s="17" t="s">
        <v>0</v>
      </c>
      <c r="B38" s="17" t="s">
        <v>51</v>
      </c>
      <c r="C38" s="42">
        <v>1</v>
      </c>
      <c r="D38" s="42">
        <v>0</v>
      </c>
      <c r="E38" s="42">
        <v>1</v>
      </c>
      <c r="F38" s="17"/>
    </row>
    <row r="39" spans="1:6" s="8" customFormat="1" ht="24.75" customHeight="1" x14ac:dyDescent="0.25">
      <c r="A39" s="64" t="s">
        <v>0</v>
      </c>
      <c r="B39" s="12" t="s">
        <v>8</v>
      </c>
      <c r="C39" s="43">
        <v>6</v>
      </c>
      <c r="D39" s="43">
        <v>2</v>
      </c>
      <c r="E39" s="43">
        <v>4</v>
      </c>
      <c r="F39" s="60" t="s">
        <v>85</v>
      </c>
    </row>
    <row r="40" spans="1:6" ht="12" customHeight="1" x14ac:dyDescent="0.25">
      <c r="A40" s="25"/>
      <c r="B40" s="26" t="s">
        <v>103</v>
      </c>
      <c r="C40" s="40"/>
      <c r="D40" s="40"/>
      <c r="E40" s="40"/>
      <c r="F40" s="25"/>
    </row>
    <row r="41" spans="1:6" ht="12" customHeight="1" x14ac:dyDescent="0.25">
      <c r="A41" s="9" t="s">
        <v>0</v>
      </c>
      <c r="B41" s="9" t="s">
        <v>104</v>
      </c>
      <c r="C41" s="37">
        <v>7.2</v>
      </c>
      <c r="D41" s="37">
        <v>0</v>
      </c>
      <c r="E41" s="37">
        <v>7.2</v>
      </c>
      <c r="F41" s="9"/>
    </row>
    <row r="42" spans="1:6" ht="12" customHeight="1" x14ac:dyDescent="0.25">
      <c r="A42" s="9" t="s">
        <v>0</v>
      </c>
      <c r="B42" s="9" t="s">
        <v>105</v>
      </c>
      <c r="C42" s="37">
        <v>0.2</v>
      </c>
      <c r="D42" s="37">
        <v>0</v>
      </c>
      <c r="E42" s="37">
        <v>0.2</v>
      </c>
      <c r="F42" s="9"/>
    </row>
    <row r="43" spans="1:6" ht="11.25" customHeight="1" x14ac:dyDescent="0.25">
      <c r="A43" s="9" t="s">
        <v>0</v>
      </c>
      <c r="B43" s="12" t="s">
        <v>96</v>
      </c>
      <c r="C43" s="43">
        <v>1.2</v>
      </c>
      <c r="D43" s="43">
        <v>0</v>
      </c>
      <c r="E43" s="43">
        <v>1.2</v>
      </c>
      <c r="F43" s="60"/>
    </row>
    <row r="44" spans="1:6" ht="11.25" customHeight="1" x14ac:dyDescent="0.25">
      <c r="A44" s="9" t="s">
        <v>0</v>
      </c>
      <c r="B44" s="9" t="s">
        <v>51</v>
      </c>
      <c r="C44" s="37">
        <v>0.4</v>
      </c>
      <c r="D44" s="37">
        <v>0</v>
      </c>
      <c r="E44" s="37">
        <v>0.4</v>
      </c>
      <c r="F44" s="60"/>
    </row>
    <row r="45" spans="1:6" ht="24" customHeight="1" x14ac:dyDescent="0.25">
      <c r="A45" s="12" t="s">
        <v>0</v>
      </c>
      <c r="B45" s="12" t="s">
        <v>8</v>
      </c>
      <c r="C45" s="43">
        <v>5</v>
      </c>
      <c r="D45" s="43">
        <v>2</v>
      </c>
      <c r="E45" s="43">
        <v>3</v>
      </c>
      <c r="F45" s="60" t="s">
        <v>62</v>
      </c>
    </row>
    <row r="46" spans="1:6" s="1" customFormat="1" ht="12" customHeight="1" x14ac:dyDescent="0.25">
      <c r="A46" s="25"/>
      <c r="B46" s="26" t="s">
        <v>19</v>
      </c>
      <c r="C46" s="44"/>
      <c r="D46" s="44"/>
      <c r="E46" s="44"/>
      <c r="F46" s="25"/>
    </row>
    <row r="47" spans="1:6" s="1" customFormat="1" ht="12" customHeight="1" x14ac:dyDescent="0.25">
      <c r="A47" s="25"/>
      <c r="B47" s="26" t="s">
        <v>106</v>
      </c>
      <c r="C47" s="44">
        <f>SUM(C15:C27)+SUM(C29:C33)</f>
        <v>35</v>
      </c>
      <c r="D47" s="44">
        <f>SUM(D15:D27)+SUM(D29:D33)</f>
        <v>6</v>
      </c>
      <c r="E47" s="44">
        <f>SUM(E15:E27)+SUM(E29:E33)</f>
        <v>29</v>
      </c>
      <c r="F47" s="25"/>
    </row>
    <row r="48" spans="1:6" s="1" customFormat="1" ht="12" customHeight="1" x14ac:dyDescent="0.25">
      <c r="A48" s="25"/>
      <c r="B48" s="26" t="s">
        <v>107</v>
      </c>
      <c r="C48" s="44">
        <f>SUM(C15:C27)+SUM(C35:C39)</f>
        <v>35</v>
      </c>
      <c r="D48" s="44">
        <f>SUM(D15:D27)+SUM(D35:D39)</f>
        <v>6</v>
      </c>
      <c r="E48" s="44">
        <f>SUM(E15:E27)+SUM(E35:E39)</f>
        <v>29</v>
      </c>
      <c r="F48" s="25"/>
    </row>
    <row r="49" spans="1:8" s="1" customFormat="1" ht="12" customHeight="1" x14ac:dyDescent="0.25">
      <c r="A49" s="25"/>
      <c r="B49" s="26" t="s">
        <v>108</v>
      </c>
      <c r="C49" s="44">
        <f>SUM(C15:C27)+SUM(C41:C45)</f>
        <v>30</v>
      </c>
      <c r="D49" s="44">
        <f>SUM(D15:D27)+SUM(D41:D45)</f>
        <v>6</v>
      </c>
      <c r="E49" s="44">
        <f>SUM(E15:E27)+SUM(E41:E45)</f>
        <v>24</v>
      </c>
      <c r="F49" s="25"/>
    </row>
    <row r="50" spans="1:8" s="3" customFormat="1" ht="26.25" customHeight="1" x14ac:dyDescent="0.25">
      <c r="A50" s="19"/>
      <c r="B50" s="20" t="s">
        <v>27</v>
      </c>
      <c r="C50" s="45"/>
      <c r="D50" s="45" t="s">
        <v>44</v>
      </c>
      <c r="E50" s="51" t="s">
        <v>45</v>
      </c>
      <c r="F50" s="27"/>
    </row>
    <row r="51" spans="1:8" s="3" customFormat="1" ht="12" customHeight="1" x14ac:dyDescent="0.25">
      <c r="A51" s="21" t="s">
        <v>20</v>
      </c>
      <c r="B51" s="21" t="s">
        <v>9</v>
      </c>
      <c r="C51" s="46" t="s">
        <v>39</v>
      </c>
      <c r="D51" s="46">
        <v>175</v>
      </c>
      <c r="E51" s="46">
        <v>7</v>
      </c>
      <c r="F51" s="19" t="s">
        <v>46</v>
      </c>
      <c r="G51" s="4"/>
    </row>
    <row r="52" spans="1:8" s="3" customFormat="1" ht="12" customHeight="1" x14ac:dyDescent="0.25">
      <c r="A52" s="21" t="s">
        <v>20</v>
      </c>
      <c r="B52" s="19" t="s">
        <v>10</v>
      </c>
      <c r="C52" s="46" t="s">
        <v>39</v>
      </c>
      <c r="D52" s="46">
        <v>130</v>
      </c>
      <c r="E52" s="46">
        <v>5.2</v>
      </c>
      <c r="F52" s="21" t="s">
        <v>46</v>
      </c>
    </row>
    <row r="53" spans="1:8" s="3" customFormat="1" ht="12" customHeight="1" x14ac:dyDescent="0.25">
      <c r="A53" s="21" t="s">
        <v>20</v>
      </c>
      <c r="B53" s="21" t="s">
        <v>11</v>
      </c>
      <c r="C53" s="46" t="s">
        <v>39</v>
      </c>
      <c r="D53" s="46">
        <v>140</v>
      </c>
      <c r="E53" s="46">
        <v>5.6</v>
      </c>
      <c r="F53" s="19" t="s">
        <v>46</v>
      </c>
    </row>
    <row r="54" spans="1:8" s="3" customFormat="1" ht="12" customHeight="1" x14ac:dyDescent="0.25">
      <c r="A54" s="21" t="s">
        <v>20</v>
      </c>
      <c r="B54" s="21" t="s">
        <v>12</v>
      </c>
      <c r="C54" s="46" t="s">
        <v>39</v>
      </c>
      <c r="D54" s="46">
        <v>105</v>
      </c>
      <c r="E54" s="46">
        <v>4.2</v>
      </c>
      <c r="F54" s="19" t="s">
        <v>46</v>
      </c>
    </row>
    <row r="55" spans="1:8" s="3" customFormat="1" ht="12" customHeight="1" x14ac:dyDescent="0.25">
      <c r="A55" s="21" t="s">
        <v>21</v>
      </c>
      <c r="B55" s="21" t="s">
        <v>13</v>
      </c>
      <c r="C55" s="46" t="s">
        <v>39</v>
      </c>
      <c r="D55" s="46">
        <v>75</v>
      </c>
      <c r="E55" s="46">
        <v>3</v>
      </c>
      <c r="F55" s="21"/>
    </row>
    <row r="56" spans="1:8" s="3" customFormat="1" ht="12" customHeight="1" x14ac:dyDescent="0.25">
      <c r="A56" s="21" t="s">
        <v>22</v>
      </c>
      <c r="B56" s="21" t="s">
        <v>32</v>
      </c>
      <c r="C56" s="46" t="s">
        <v>42</v>
      </c>
      <c r="D56" s="46">
        <v>100</v>
      </c>
      <c r="E56" s="46">
        <v>4</v>
      </c>
      <c r="F56" s="22" t="s">
        <v>47</v>
      </c>
      <c r="H56" s="5"/>
    </row>
    <row r="57" spans="1:8" s="3" customFormat="1" ht="12.75" customHeight="1" x14ac:dyDescent="0.25">
      <c r="A57" s="21" t="s">
        <v>22</v>
      </c>
      <c r="B57" s="21" t="s">
        <v>66</v>
      </c>
      <c r="C57" s="46" t="s">
        <v>39</v>
      </c>
      <c r="D57" s="46">
        <v>75</v>
      </c>
      <c r="E57" s="46">
        <v>3</v>
      </c>
      <c r="F57" s="19" t="s">
        <v>46</v>
      </c>
    </row>
    <row r="58" spans="1:8" s="3" customFormat="1" ht="12" customHeight="1" x14ac:dyDescent="0.25">
      <c r="A58" s="21" t="s">
        <v>20</v>
      </c>
      <c r="B58" s="21" t="s">
        <v>5</v>
      </c>
      <c r="C58" s="46" t="s">
        <v>39</v>
      </c>
      <c r="D58" s="46">
        <v>0</v>
      </c>
      <c r="E58" s="46">
        <v>0</v>
      </c>
      <c r="F58" s="19" t="s">
        <v>46</v>
      </c>
    </row>
    <row r="59" spans="1:8" s="3" customFormat="1" ht="24" customHeight="1" x14ac:dyDescent="0.25">
      <c r="A59" s="21" t="s">
        <v>20</v>
      </c>
      <c r="B59" s="19" t="s">
        <v>29</v>
      </c>
      <c r="C59" s="46" t="s">
        <v>48</v>
      </c>
      <c r="D59" s="46">
        <v>125</v>
      </c>
      <c r="E59" s="46">
        <v>5</v>
      </c>
      <c r="F59" s="21"/>
    </row>
    <row r="60" spans="1:8" s="3" customFormat="1" ht="12.75" customHeight="1" x14ac:dyDescent="0.25">
      <c r="A60" s="21"/>
      <c r="B60" s="19" t="s">
        <v>65</v>
      </c>
      <c r="C60" s="46"/>
      <c r="D60" s="46">
        <v>30</v>
      </c>
      <c r="E60" s="70">
        <v>2</v>
      </c>
      <c r="F60" s="21"/>
    </row>
    <row r="61" spans="1:8" s="3" customFormat="1" ht="12" customHeight="1" x14ac:dyDescent="0.25">
      <c r="A61" s="21"/>
      <c r="B61" s="23" t="s">
        <v>63</v>
      </c>
      <c r="C61" s="46" t="s">
        <v>39</v>
      </c>
      <c r="D61" s="46">
        <v>20</v>
      </c>
      <c r="E61" s="71"/>
      <c r="F61" s="21"/>
    </row>
    <row r="62" spans="1:8" s="6" customFormat="1" ht="12" customHeight="1" x14ac:dyDescent="0.25">
      <c r="A62" s="21"/>
      <c r="B62" s="28" t="s">
        <v>30</v>
      </c>
      <c r="C62" s="47">
        <f>SUM(C51:C61)</f>
        <v>0</v>
      </c>
      <c r="D62" s="47">
        <f>SUM(D51:D61)</f>
        <v>975</v>
      </c>
      <c r="E62" s="47">
        <f>SUM(E51:E61)</f>
        <v>39</v>
      </c>
      <c r="F62" s="29"/>
    </row>
    <row r="63" spans="1:8" s="7" customFormat="1" ht="13.5" customHeight="1" x14ac:dyDescent="0.25">
      <c r="A63" s="30"/>
      <c r="B63" s="31" t="s">
        <v>67</v>
      </c>
      <c r="C63" s="48"/>
      <c r="D63" s="48"/>
      <c r="E63" s="52">
        <f>E46+E62</f>
        <v>39</v>
      </c>
      <c r="F63" s="30"/>
    </row>
    <row r="64" spans="1:8" ht="11.25" customHeight="1" x14ac:dyDescent="0.25">
      <c r="A64" s="65"/>
      <c r="B64" s="66" t="s">
        <v>106</v>
      </c>
      <c r="C64" s="65"/>
      <c r="D64" s="65"/>
      <c r="E64" s="52">
        <f>E47+E63</f>
        <v>68</v>
      </c>
      <c r="F64" s="65"/>
    </row>
    <row r="65" spans="1:6" ht="11.25" customHeight="1" x14ac:dyDescent="0.25">
      <c r="A65" s="65"/>
      <c r="B65" s="66" t="s">
        <v>107</v>
      </c>
      <c r="C65" s="65"/>
      <c r="D65" s="65"/>
      <c r="E65" s="52">
        <f>E48+E63</f>
        <v>68</v>
      </c>
      <c r="F65" s="65"/>
    </row>
    <row r="66" spans="1:6" ht="11.25" customHeight="1" x14ac:dyDescent="0.25">
      <c r="A66" s="65"/>
      <c r="B66" s="66" t="s">
        <v>108</v>
      </c>
      <c r="C66" s="65"/>
      <c r="D66" s="65"/>
      <c r="E66" s="52">
        <f>E49+E63</f>
        <v>63</v>
      </c>
      <c r="F66" s="65"/>
    </row>
  </sheetData>
  <mergeCells count="2">
    <mergeCell ref="B1:D1"/>
    <mergeCell ref="E60:E61"/>
  </mergeCells>
  <pageMargins left="0.70866141732283472" right="0.70866141732283472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904B0-344F-41AD-A2E5-71AC403A5BF5}">
  <dimension ref="A1:H44"/>
  <sheetViews>
    <sheetView topLeftCell="A5" workbookViewId="0">
      <selection activeCell="B44" sqref="B44:F44"/>
    </sheetView>
  </sheetViews>
  <sheetFormatPr defaultRowHeight="15" x14ac:dyDescent="0.25"/>
  <cols>
    <col min="1" max="1" width="3.7109375" customWidth="1"/>
    <col min="2" max="2" width="34.7109375" customWidth="1"/>
    <col min="3" max="3" width="7.7109375" customWidth="1"/>
    <col min="4" max="4" width="7.85546875" customWidth="1"/>
    <col min="5" max="5" width="8.28515625" customWidth="1"/>
    <col min="6" max="6" width="24.5703125" customWidth="1"/>
    <col min="7" max="7" width="25.7109375" customWidth="1"/>
  </cols>
  <sheetData>
    <row r="1" spans="1:6" x14ac:dyDescent="0.25">
      <c r="A1" s="9"/>
      <c r="B1" s="67" t="s">
        <v>80</v>
      </c>
      <c r="C1" s="67"/>
      <c r="D1" s="67"/>
      <c r="E1" s="37" t="s">
        <v>34</v>
      </c>
      <c r="F1" s="58" t="s">
        <v>35</v>
      </c>
    </row>
    <row r="2" spans="1:6" ht="22.5" x14ac:dyDescent="0.25">
      <c r="A2" s="9"/>
      <c r="B2" s="10" t="s">
        <v>36</v>
      </c>
      <c r="C2" s="35" t="s">
        <v>24</v>
      </c>
      <c r="D2" s="35" t="s">
        <v>26</v>
      </c>
      <c r="E2" s="35" t="s">
        <v>25</v>
      </c>
      <c r="F2" s="9" t="s">
        <v>23</v>
      </c>
    </row>
    <row r="3" spans="1:6" ht="27.75" customHeight="1" x14ac:dyDescent="0.25">
      <c r="A3" s="9" t="s">
        <v>0</v>
      </c>
      <c r="B3" s="11" t="s">
        <v>43</v>
      </c>
      <c r="C3" s="14">
        <v>8</v>
      </c>
      <c r="D3" s="14"/>
      <c r="E3" s="14">
        <v>0</v>
      </c>
      <c r="F3" s="12" t="s">
        <v>37</v>
      </c>
    </row>
    <row r="4" spans="1:6" ht="60" customHeight="1" x14ac:dyDescent="0.25">
      <c r="A4" s="12" t="s">
        <v>0</v>
      </c>
      <c r="B4" s="11" t="s">
        <v>52</v>
      </c>
      <c r="C4" s="36">
        <v>12</v>
      </c>
      <c r="D4" s="49"/>
      <c r="E4" s="43">
        <v>12</v>
      </c>
      <c r="F4" s="13" t="s">
        <v>38</v>
      </c>
    </row>
    <row r="5" spans="1:6" ht="12" customHeight="1" x14ac:dyDescent="0.25">
      <c r="A5" s="9"/>
      <c r="B5" s="9" t="s">
        <v>5</v>
      </c>
      <c r="C5" s="37" t="s">
        <v>39</v>
      </c>
      <c r="D5" s="37"/>
      <c r="E5" s="37"/>
      <c r="F5" s="14"/>
    </row>
    <row r="6" spans="1:6" ht="12" customHeight="1" x14ac:dyDescent="0.25">
      <c r="A6" s="9" t="s">
        <v>0</v>
      </c>
      <c r="B6" s="9" t="s">
        <v>2</v>
      </c>
      <c r="C6" s="37" t="s">
        <v>39</v>
      </c>
      <c r="D6" s="37"/>
      <c r="E6" s="37">
        <v>0</v>
      </c>
      <c r="F6" s="15" t="s">
        <v>40</v>
      </c>
    </row>
    <row r="7" spans="1:6" ht="18.75" customHeight="1" x14ac:dyDescent="0.25">
      <c r="A7" s="9"/>
      <c r="B7" s="9" t="s">
        <v>3</v>
      </c>
      <c r="C7" s="37" t="s">
        <v>39</v>
      </c>
      <c r="D7" s="37"/>
      <c r="E7" s="37"/>
      <c r="F7" s="9"/>
    </row>
    <row r="8" spans="1:6" ht="12" customHeight="1" x14ac:dyDescent="0.25">
      <c r="A8" s="9"/>
      <c r="B8" s="9" t="s">
        <v>4</v>
      </c>
      <c r="C8" s="37" t="s">
        <v>39</v>
      </c>
      <c r="D8" s="37"/>
      <c r="E8" s="37"/>
      <c r="F8" s="9"/>
    </row>
    <row r="9" spans="1:6" ht="12" customHeight="1" x14ac:dyDescent="0.25">
      <c r="A9" s="9" t="s">
        <v>0</v>
      </c>
      <c r="B9" s="9" t="s">
        <v>1</v>
      </c>
      <c r="C9" s="37" t="s">
        <v>39</v>
      </c>
      <c r="D9" s="37"/>
      <c r="E9" s="37">
        <v>8</v>
      </c>
      <c r="F9" s="9" t="s">
        <v>41</v>
      </c>
    </row>
    <row r="10" spans="1:6" ht="12" customHeight="1" x14ac:dyDescent="0.25">
      <c r="A10" s="9"/>
      <c r="B10" s="9" t="s">
        <v>18</v>
      </c>
      <c r="C10" s="37" t="s">
        <v>42</v>
      </c>
      <c r="D10" s="37"/>
      <c r="E10" s="37"/>
      <c r="F10" s="9"/>
    </row>
    <row r="11" spans="1:6" s="1" customFormat="1" ht="12" customHeight="1" x14ac:dyDescent="0.25">
      <c r="A11" s="33"/>
      <c r="B11" s="34" t="s">
        <v>6</v>
      </c>
      <c r="C11" s="38">
        <f>SUM(C3:C10)</f>
        <v>20</v>
      </c>
      <c r="D11" s="38"/>
      <c r="E11" s="50">
        <f>SUM(E4:E10)</f>
        <v>20</v>
      </c>
      <c r="F11" s="33"/>
    </row>
    <row r="12" spans="1:6" s="1" customFormat="1" ht="16.5" customHeight="1" x14ac:dyDescent="0.25">
      <c r="A12" s="54"/>
      <c r="B12" s="55"/>
      <c r="C12" s="56"/>
      <c r="D12" s="56"/>
      <c r="E12" s="57"/>
      <c r="F12" s="54"/>
    </row>
    <row r="13" spans="1:6" ht="12" customHeight="1" x14ac:dyDescent="0.25">
      <c r="A13" s="18"/>
      <c r="B13" s="32" t="s">
        <v>33</v>
      </c>
      <c r="C13" s="39"/>
      <c r="D13" s="39"/>
      <c r="E13" s="39"/>
      <c r="F13" s="18"/>
    </row>
    <row r="14" spans="1:6" ht="12" customHeight="1" x14ac:dyDescent="0.25">
      <c r="A14" s="16" t="s">
        <v>0</v>
      </c>
      <c r="B14" s="16" t="s">
        <v>49</v>
      </c>
      <c r="C14" s="41">
        <v>2</v>
      </c>
      <c r="D14" s="41">
        <v>2</v>
      </c>
      <c r="E14" s="41">
        <v>0</v>
      </c>
      <c r="F14" s="16" t="s">
        <v>31</v>
      </c>
    </row>
    <row r="15" spans="1:6" ht="12" customHeight="1" x14ac:dyDescent="0.25">
      <c r="A15" s="16" t="s">
        <v>0</v>
      </c>
      <c r="B15" s="16" t="s">
        <v>71</v>
      </c>
      <c r="C15" s="41">
        <v>1</v>
      </c>
      <c r="D15" s="41">
        <v>0</v>
      </c>
      <c r="E15" s="41">
        <v>1</v>
      </c>
      <c r="F15" s="16"/>
    </row>
    <row r="16" spans="1:6" ht="12" customHeight="1" x14ac:dyDescent="0.25">
      <c r="A16" s="16" t="s">
        <v>0</v>
      </c>
      <c r="B16" s="16" t="s">
        <v>50</v>
      </c>
      <c r="C16" s="41">
        <v>1</v>
      </c>
      <c r="D16" s="41">
        <v>1</v>
      </c>
      <c r="E16" s="41">
        <v>0</v>
      </c>
      <c r="F16" s="16" t="s">
        <v>31</v>
      </c>
    </row>
    <row r="17" spans="1:7" ht="12" customHeight="1" x14ac:dyDescent="0.25">
      <c r="A17" s="16" t="s">
        <v>0</v>
      </c>
      <c r="B17" s="16" t="s">
        <v>72</v>
      </c>
      <c r="C17" s="41">
        <v>1</v>
      </c>
      <c r="D17" s="41">
        <v>1</v>
      </c>
      <c r="E17" s="41">
        <v>0</v>
      </c>
      <c r="F17" s="16" t="s">
        <v>31</v>
      </c>
    </row>
    <row r="18" spans="1:7" s="8" customFormat="1" ht="12" customHeight="1" x14ac:dyDescent="0.25">
      <c r="A18" s="17" t="s">
        <v>0</v>
      </c>
      <c r="B18" s="17" t="s">
        <v>86</v>
      </c>
      <c r="C18" s="42">
        <v>1</v>
      </c>
      <c r="D18" s="42">
        <v>0</v>
      </c>
      <c r="E18" s="42">
        <v>1</v>
      </c>
      <c r="F18" s="17"/>
    </row>
    <row r="19" spans="1:7" s="8" customFormat="1" ht="12" customHeight="1" x14ac:dyDescent="0.25">
      <c r="A19" s="9" t="s">
        <v>0</v>
      </c>
      <c r="B19" s="9" t="s">
        <v>127</v>
      </c>
      <c r="C19" s="37">
        <v>1.5</v>
      </c>
      <c r="D19" s="37">
        <v>0</v>
      </c>
      <c r="E19" s="37">
        <v>1.5</v>
      </c>
      <c r="F19" s="9"/>
    </row>
    <row r="20" spans="1:7" s="8" customFormat="1" ht="12" customHeight="1" x14ac:dyDescent="0.25">
      <c r="A20" s="9" t="s">
        <v>0</v>
      </c>
      <c r="B20" s="9" t="s">
        <v>120</v>
      </c>
      <c r="C20" s="37">
        <v>1.5</v>
      </c>
      <c r="D20" s="37">
        <v>0</v>
      </c>
      <c r="E20" s="37">
        <v>1.5</v>
      </c>
      <c r="F20" s="9"/>
    </row>
    <row r="21" spans="1:7" s="8" customFormat="1" ht="12" customHeight="1" x14ac:dyDescent="0.25">
      <c r="A21" s="9" t="s">
        <v>0</v>
      </c>
      <c r="B21" s="9" t="s">
        <v>121</v>
      </c>
      <c r="C21" s="37">
        <v>1</v>
      </c>
      <c r="D21" s="37">
        <v>0</v>
      </c>
      <c r="E21" s="37">
        <v>1</v>
      </c>
      <c r="F21" s="9"/>
    </row>
    <row r="22" spans="1:7" s="8" customFormat="1" ht="12" customHeight="1" x14ac:dyDescent="0.25">
      <c r="A22" s="9" t="s">
        <v>0</v>
      </c>
      <c r="B22" s="11" t="s">
        <v>122</v>
      </c>
      <c r="C22" s="37">
        <v>3.8</v>
      </c>
      <c r="D22" s="37">
        <v>0</v>
      </c>
      <c r="E22" s="37">
        <v>3.8</v>
      </c>
      <c r="F22" s="9"/>
    </row>
    <row r="23" spans="1:7" s="8" customFormat="1" ht="12" customHeight="1" x14ac:dyDescent="0.25">
      <c r="A23" s="9" t="s">
        <v>0</v>
      </c>
      <c r="B23" s="11" t="s">
        <v>123</v>
      </c>
      <c r="C23" s="37">
        <v>3.8</v>
      </c>
      <c r="D23" s="37">
        <v>0</v>
      </c>
      <c r="E23" s="37">
        <v>3.8</v>
      </c>
      <c r="F23" s="9"/>
    </row>
    <row r="24" spans="1:7" s="8" customFormat="1" ht="12" customHeight="1" x14ac:dyDescent="0.25">
      <c r="A24" s="9" t="s">
        <v>0</v>
      </c>
      <c r="B24" s="9" t="s">
        <v>124</v>
      </c>
      <c r="C24" s="37">
        <v>3.4</v>
      </c>
      <c r="D24" s="37">
        <v>0</v>
      </c>
      <c r="E24" s="37">
        <v>3.4</v>
      </c>
      <c r="F24" s="9"/>
    </row>
    <row r="25" spans="1:7" s="8" customFormat="1" ht="12" customHeight="1" x14ac:dyDescent="0.25">
      <c r="A25" s="9" t="s">
        <v>0</v>
      </c>
      <c r="B25" s="9" t="s">
        <v>125</v>
      </c>
      <c r="C25" s="37">
        <v>2</v>
      </c>
      <c r="D25" s="37">
        <v>0</v>
      </c>
      <c r="E25" s="37">
        <v>2</v>
      </c>
      <c r="F25" s="9"/>
    </row>
    <row r="26" spans="1:7" ht="12" customHeight="1" x14ac:dyDescent="0.25">
      <c r="A26" s="9" t="s">
        <v>0</v>
      </c>
      <c r="B26" s="9" t="s">
        <v>126</v>
      </c>
      <c r="C26" s="37">
        <v>1.5</v>
      </c>
      <c r="D26" s="37">
        <v>0</v>
      </c>
      <c r="E26" s="37">
        <v>1.5</v>
      </c>
      <c r="F26" s="9"/>
    </row>
    <row r="27" spans="1:7" ht="12" customHeight="1" x14ac:dyDescent="0.25">
      <c r="A27" s="9" t="s">
        <v>0</v>
      </c>
      <c r="B27" s="11" t="s">
        <v>8</v>
      </c>
      <c r="C27" s="37">
        <v>3.5</v>
      </c>
      <c r="D27" s="37">
        <v>0</v>
      </c>
      <c r="E27" s="37">
        <v>3.5</v>
      </c>
      <c r="F27" s="9"/>
    </row>
    <row r="28" spans="1:7" ht="12" customHeight="1" x14ac:dyDescent="0.25">
      <c r="A28" s="9" t="s">
        <v>0</v>
      </c>
      <c r="B28" s="9" t="s">
        <v>83</v>
      </c>
      <c r="C28" s="37">
        <v>2</v>
      </c>
      <c r="D28" s="37">
        <v>2</v>
      </c>
      <c r="E28" s="37">
        <v>0</v>
      </c>
      <c r="F28" s="9" t="s">
        <v>84</v>
      </c>
    </row>
    <row r="29" spans="1:7" s="1" customFormat="1" ht="12" customHeight="1" x14ac:dyDescent="0.25">
      <c r="A29" s="25"/>
      <c r="B29" s="26" t="s">
        <v>19</v>
      </c>
      <c r="C29" s="44">
        <f>SUM(C14:C28)</f>
        <v>30</v>
      </c>
      <c r="D29" s="44">
        <f t="shared" ref="D29:E29" si="0">SUM(D14:D28)</f>
        <v>6</v>
      </c>
      <c r="E29" s="44">
        <f t="shared" si="0"/>
        <v>24</v>
      </c>
      <c r="F29" s="25"/>
    </row>
    <row r="30" spans="1:7" s="3" customFormat="1" ht="26.25" customHeight="1" x14ac:dyDescent="0.25">
      <c r="A30" s="19"/>
      <c r="B30" s="20" t="s">
        <v>27</v>
      </c>
      <c r="C30" s="45"/>
      <c r="D30" s="45" t="s">
        <v>44</v>
      </c>
      <c r="E30" s="51" t="s">
        <v>45</v>
      </c>
      <c r="F30" s="27"/>
    </row>
    <row r="31" spans="1:7" s="3" customFormat="1" ht="12" customHeight="1" x14ac:dyDescent="0.25">
      <c r="A31" s="21" t="s">
        <v>20</v>
      </c>
      <c r="B31" s="21" t="s">
        <v>9</v>
      </c>
      <c r="C31" s="46" t="s">
        <v>39</v>
      </c>
      <c r="D31" s="46">
        <v>175</v>
      </c>
      <c r="E31" s="46">
        <v>7</v>
      </c>
      <c r="F31" s="19" t="s">
        <v>46</v>
      </c>
      <c r="G31" s="4"/>
    </row>
    <row r="32" spans="1:7" s="3" customFormat="1" ht="12" customHeight="1" x14ac:dyDescent="0.25">
      <c r="A32" s="21" t="s">
        <v>20</v>
      </c>
      <c r="B32" s="19" t="s">
        <v>10</v>
      </c>
      <c r="C32" s="46" t="s">
        <v>39</v>
      </c>
      <c r="D32" s="46">
        <v>130</v>
      </c>
      <c r="E32" s="46">
        <v>5.2</v>
      </c>
      <c r="F32" s="21" t="s">
        <v>46</v>
      </c>
    </row>
    <row r="33" spans="1:8" s="3" customFormat="1" ht="12" customHeight="1" x14ac:dyDescent="0.25">
      <c r="A33" s="21" t="s">
        <v>20</v>
      </c>
      <c r="B33" s="21" t="s">
        <v>11</v>
      </c>
      <c r="C33" s="46" t="s">
        <v>39</v>
      </c>
      <c r="D33" s="46">
        <v>140</v>
      </c>
      <c r="E33" s="46">
        <v>5.6</v>
      </c>
      <c r="F33" s="19" t="s">
        <v>46</v>
      </c>
    </row>
    <row r="34" spans="1:8" s="3" customFormat="1" ht="12" customHeight="1" x14ac:dyDescent="0.25">
      <c r="A34" s="21" t="s">
        <v>20</v>
      </c>
      <c r="B34" s="21" t="s">
        <v>12</v>
      </c>
      <c r="C34" s="46" t="s">
        <v>39</v>
      </c>
      <c r="D34" s="46">
        <v>105</v>
      </c>
      <c r="E34" s="46">
        <v>4.2</v>
      </c>
      <c r="F34" s="19" t="s">
        <v>46</v>
      </c>
    </row>
    <row r="35" spans="1:8" s="3" customFormat="1" ht="12" customHeight="1" x14ac:dyDescent="0.25">
      <c r="A35" s="21" t="s">
        <v>21</v>
      </c>
      <c r="B35" s="21" t="s">
        <v>13</v>
      </c>
      <c r="C35" s="46" t="s">
        <v>39</v>
      </c>
      <c r="D35" s="46">
        <v>75</v>
      </c>
      <c r="E35" s="46">
        <v>3</v>
      </c>
      <c r="F35" s="21"/>
    </row>
    <row r="36" spans="1:8" s="3" customFormat="1" ht="12" customHeight="1" x14ac:dyDescent="0.25">
      <c r="A36" s="21" t="s">
        <v>22</v>
      </c>
      <c r="B36" s="21" t="s">
        <v>32</v>
      </c>
      <c r="C36" s="46" t="s">
        <v>42</v>
      </c>
      <c r="D36" s="46">
        <v>100</v>
      </c>
      <c r="E36" s="46">
        <v>4</v>
      </c>
      <c r="F36" s="22" t="s">
        <v>47</v>
      </c>
      <c r="H36" s="5"/>
    </row>
    <row r="37" spans="1:8" s="3" customFormat="1" ht="12.75" customHeight="1" x14ac:dyDescent="0.25">
      <c r="A37" s="21" t="s">
        <v>22</v>
      </c>
      <c r="B37" s="21" t="s">
        <v>66</v>
      </c>
      <c r="C37" s="46" t="s">
        <v>39</v>
      </c>
      <c r="D37" s="46">
        <v>75</v>
      </c>
      <c r="E37" s="46">
        <v>3</v>
      </c>
      <c r="F37" s="19" t="s">
        <v>46</v>
      </c>
    </row>
    <row r="38" spans="1:8" s="3" customFormat="1" ht="12" customHeight="1" x14ac:dyDescent="0.25">
      <c r="A38" s="21" t="s">
        <v>20</v>
      </c>
      <c r="B38" s="21" t="s">
        <v>5</v>
      </c>
      <c r="C38" s="46" t="s">
        <v>39</v>
      </c>
      <c r="D38" s="46">
        <v>0</v>
      </c>
      <c r="E38" s="46">
        <v>0</v>
      </c>
      <c r="F38" s="19" t="s">
        <v>46</v>
      </c>
    </row>
    <row r="39" spans="1:8" s="3" customFormat="1" ht="24" customHeight="1" x14ac:dyDescent="0.25">
      <c r="A39" s="21" t="s">
        <v>20</v>
      </c>
      <c r="B39" s="19" t="s">
        <v>29</v>
      </c>
      <c r="C39" s="46" t="s">
        <v>48</v>
      </c>
      <c r="D39" s="46">
        <v>125</v>
      </c>
      <c r="E39" s="46">
        <v>5</v>
      </c>
      <c r="F39" s="21"/>
    </row>
    <row r="40" spans="1:8" s="3" customFormat="1" ht="12.75" customHeight="1" x14ac:dyDescent="0.25">
      <c r="A40" s="21"/>
      <c r="B40" s="19" t="s">
        <v>65</v>
      </c>
      <c r="C40" s="46"/>
      <c r="D40" s="46">
        <v>30</v>
      </c>
      <c r="E40" s="70">
        <v>2</v>
      </c>
      <c r="F40" s="21"/>
    </row>
    <row r="41" spans="1:8" s="3" customFormat="1" ht="12" customHeight="1" x14ac:dyDescent="0.25">
      <c r="A41" s="21"/>
      <c r="B41" s="23" t="s">
        <v>63</v>
      </c>
      <c r="C41" s="46" t="s">
        <v>39</v>
      </c>
      <c r="D41" s="46">
        <v>20</v>
      </c>
      <c r="E41" s="71"/>
      <c r="F41" s="21"/>
    </row>
    <row r="42" spans="1:8" s="6" customFormat="1" ht="12" customHeight="1" x14ac:dyDescent="0.25">
      <c r="A42" s="21"/>
      <c r="B42" s="28" t="s">
        <v>30</v>
      </c>
      <c r="C42" s="47">
        <f>SUM(C31:C41)</f>
        <v>0</v>
      </c>
      <c r="D42" s="47">
        <f>SUM(D31:D41)</f>
        <v>975</v>
      </c>
      <c r="E42" s="47">
        <f>SUM(E31:E41)</f>
        <v>39</v>
      </c>
      <c r="F42" s="29"/>
    </row>
    <row r="43" spans="1:8" s="7" customFormat="1" ht="13.5" customHeight="1" x14ac:dyDescent="0.25">
      <c r="A43" s="30"/>
      <c r="B43" s="31" t="s">
        <v>67</v>
      </c>
      <c r="C43" s="48"/>
      <c r="D43" s="48"/>
      <c r="E43" s="52">
        <f>E29+E42</f>
        <v>63</v>
      </c>
      <c r="F43" s="30"/>
    </row>
    <row r="44" spans="1:8" ht="12" customHeight="1" x14ac:dyDescent="0.25">
      <c r="A44" s="2"/>
      <c r="B44" s="68"/>
      <c r="C44" s="69"/>
      <c r="D44" s="69"/>
      <c r="E44" s="69"/>
      <c r="F44" s="69"/>
    </row>
  </sheetData>
  <mergeCells count="3">
    <mergeCell ref="B1:D1"/>
    <mergeCell ref="E40:E41"/>
    <mergeCell ref="B44:F44"/>
  </mergeCells>
  <pageMargins left="0.70866141732283472" right="0.70866141732283472" top="0.59055118110236227" bottom="0.5905511811023622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36CF0-326C-411C-830E-F7FA4B74D754}">
  <dimension ref="A1:H52"/>
  <sheetViews>
    <sheetView topLeftCell="A13" workbookViewId="0">
      <selection activeCell="E37" sqref="E37"/>
    </sheetView>
  </sheetViews>
  <sheetFormatPr defaultRowHeight="15" x14ac:dyDescent="0.25"/>
  <cols>
    <col min="1" max="1" width="3.7109375" customWidth="1"/>
    <col min="2" max="2" width="34.7109375" customWidth="1"/>
    <col min="3" max="3" width="7.7109375" customWidth="1"/>
    <col min="4" max="4" width="7.85546875" customWidth="1"/>
    <col min="5" max="5" width="8.28515625" customWidth="1"/>
    <col min="6" max="6" width="24.5703125" customWidth="1"/>
    <col min="7" max="7" width="25.7109375" customWidth="1"/>
  </cols>
  <sheetData>
    <row r="1" spans="1:6" x14ac:dyDescent="0.25">
      <c r="A1" s="9"/>
      <c r="B1" s="67" t="s">
        <v>81</v>
      </c>
      <c r="C1" s="67"/>
      <c r="D1" s="67"/>
      <c r="E1" s="37" t="s">
        <v>34</v>
      </c>
      <c r="F1" s="58" t="s">
        <v>35</v>
      </c>
    </row>
    <row r="2" spans="1:6" ht="22.5" x14ac:dyDescent="0.25">
      <c r="A2" s="9"/>
      <c r="B2" s="10" t="s">
        <v>36</v>
      </c>
      <c r="C2" s="35" t="s">
        <v>24</v>
      </c>
      <c r="D2" s="35" t="s">
        <v>26</v>
      </c>
      <c r="E2" s="35" t="s">
        <v>25</v>
      </c>
      <c r="F2" s="9" t="s">
        <v>23</v>
      </c>
    </row>
    <row r="3" spans="1:6" ht="27.75" customHeight="1" x14ac:dyDescent="0.25">
      <c r="A3" s="9" t="s">
        <v>0</v>
      </c>
      <c r="B3" s="11" t="s">
        <v>43</v>
      </c>
      <c r="C3" s="14">
        <v>8</v>
      </c>
      <c r="D3" s="14"/>
      <c r="E3" s="14">
        <v>0</v>
      </c>
      <c r="F3" s="12" t="s">
        <v>37</v>
      </c>
    </row>
    <row r="4" spans="1:6" ht="60" customHeight="1" x14ac:dyDescent="0.25">
      <c r="A4" s="12" t="s">
        <v>0</v>
      </c>
      <c r="B4" s="11" t="s">
        <v>52</v>
      </c>
      <c r="C4" s="36">
        <v>12</v>
      </c>
      <c r="D4" s="49"/>
      <c r="E4" s="43">
        <v>12</v>
      </c>
      <c r="F4" s="13" t="s">
        <v>38</v>
      </c>
    </row>
    <row r="5" spans="1:6" ht="12" customHeight="1" x14ac:dyDescent="0.25">
      <c r="A5" s="9"/>
      <c r="B5" s="9" t="s">
        <v>5</v>
      </c>
      <c r="C5" s="37" t="s">
        <v>39</v>
      </c>
      <c r="D5" s="37"/>
      <c r="E5" s="37"/>
      <c r="F5" s="14"/>
    </row>
    <row r="6" spans="1:6" ht="12" customHeight="1" x14ac:dyDescent="0.25">
      <c r="A6" s="9" t="s">
        <v>0</v>
      </c>
      <c r="B6" s="9" t="s">
        <v>2</v>
      </c>
      <c r="C6" s="37" t="s">
        <v>39</v>
      </c>
      <c r="D6" s="37"/>
      <c r="E6" s="37">
        <v>0</v>
      </c>
      <c r="F6" s="15" t="s">
        <v>40</v>
      </c>
    </row>
    <row r="7" spans="1:6" ht="18.75" customHeight="1" x14ac:dyDescent="0.25">
      <c r="A7" s="9"/>
      <c r="B7" s="9" t="s">
        <v>3</v>
      </c>
      <c r="C7" s="37" t="s">
        <v>39</v>
      </c>
      <c r="D7" s="37"/>
      <c r="E7" s="37"/>
      <c r="F7" s="9"/>
    </row>
    <row r="8" spans="1:6" ht="12" customHeight="1" x14ac:dyDescent="0.25">
      <c r="A8" s="9"/>
      <c r="B8" s="9" t="s">
        <v>4</v>
      </c>
      <c r="C8" s="37" t="s">
        <v>39</v>
      </c>
      <c r="D8" s="37"/>
      <c r="E8" s="37"/>
      <c r="F8" s="9"/>
    </row>
    <row r="9" spans="1:6" ht="12" customHeight="1" x14ac:dyDescent="0.25">
      <c r="A9" s="9" t="s">
        <v>0</v>
      </c>
      <c r="B9" s="9" t="s">
        <v>1</v>
      </c>
      <c r="C9" s="37" t="s">
        <v>39</v>
      </c>
      <c r="D9" s="37"/>
      <c r="E9" s="37">
        <v>8</v>
      </c>
      <c r="F9" s="9" t="s">
        <v>41</v>
      </c>
    </row>
    <row r="10" spans="1:6" ht="12" customHeight="1" x14ac:dyDescent="0.25">
      <c r="A10" s="9"/>
      <c r="B10" s="9" t="s">
        <v>18</v>
      </c>
      <c r="C10" s="37" t="s">
        <v>42</v>
      </c>
      <c r="D10" s="37"/>
      <c r="E10" s="37"/>
      <c r="F10" s="9"/>
    </row>
    <row r="11" spans="1:6" s="1" customFormat="1" ht="12" customHeight="1" x14ac:dyDescent="0.25">
      <c r="A11" s="33"/>
      <c r="B11" s="34" t="s">
        <v>6</v>
      </c>
      <c r="C11" s="38">
        <f>SUM(C3:C10)</f>
        <v>20</v>
      </c>
      <c r="D11" s="38"/>
      <c r="E11" s="50">
        <f>SUM(E4:E10)</f>
        <v>20</v>
      </c>
      <c r="F11" s="33"/>
    </row>
    <row r="12" spans="1:6" s="1" customFormat="1" ht="16.5" customHeight="1" x14ac:dyDescent="0.25">
      <c r="A12" s="54"/>
      <c r="B12" s="55"/>
      <c r="C12" s="56"/>
      <c r="D12" s="56"/>
      <c r="E12" s="57"/>
      <c r="F12" s="54"/>
    </row>
    <row r="13" spans="1:6" ht="12" customHeight="1" x14ac:dyDescent="0.25">
      <c r="A13" s="18"/>
      <c r="B13" s="32" t="s">
        <v>33</v>
      </c>
      <c r="C13" s="39"/>
      <c r="D13" s="39"/>
      <c r="E13" s="39"/>
      <c r="F13" s="18"/>
    </row>
    <row r="14" spans="1:6" ht="12" customHeight="1" x14ac:dyDescent="0.25">
      <c r="A14" s="25"/>
      <c r="B14" s="26" t="s">
        <v>59</v>
      </c>
      <c r="C14" s="40"/>
      <c r="D14" s="40"/>
      <c r="E14" s="40"/>
      <c r="F14" s="25"/>
    </row>
    <row r="15" spans="1:6" ht="12" customHeight="1" x14ac:dyDescent="0.25">
      <c r="A15" s="16" t="s">
        <v>0</v>
      </c>
      <c r="B15" s="16" t="s">
        <v>49</v>
      </c>
      <c r="C15" s="41">
        <v>2</v>
      </c>
      <c r="D15" s="41">
        <v>2</v>
      </c>
      <c r="E15" s="41">
        <v>0</v>
      </c>
      <c r="F15" s="16" t="s">
        <v>31</v>
      </c>
    </row>
    <row r="16" spans="1:6" ht="12" customHeight="1" x14ac:dyDescent="0.25">
      <c r="A16" s="16" t="s">
        <v>0</v>
      </c>
      <c r="B16" s="16" t="s">
        <v>71</v>
      </c>
      <c r="C16" s="41">
        <v>1</v>
      </c>
      <c r="D16" s="41">
        <v>0</v>
      </c>
      <c r="E16" s="41">
        <v>1</v>
      </c>
      <c r="F16" s="16"/>
    </row>
    <row r="17" spans="1:6" ht="12" customHeight="1" x14ac:dyDescent="0.25">
      <c r="A17" s="16" t="s">
        <v>0</v>
      </c>
      <c r="B17" s="16" t="s">
        <v>50</v>
      </c>
      <c r="C17" s="41">
        <v>1</v>
      </c>
      <c r="D17" s="41">
        <v>1</v>
      </c>
      <c r="E17" s="41">
        <v>0</v>
      </c>
      <c r="F17" s="16" t="s">
        <v>31</v>
      </c>
    </row>
    <row r="18" spans="1:6" ht="12" customHeight="1" x14ac:dyDescent="0.25">
      <c r="A18" s="16" t="s">
        <v>0</v>
      </c>
      <c r="B18" s="16" t="s">
        <v>72</v>
      </c>
      <c r="C18" s="41">
        <v>1</v>
      </c>
      <c r="D18" s="41">
        <v>1</v>
      </c>
      <c r="E18" s="41">
        <v>0</v>
      </c>
      <c r="F18" s="16" t="s">
        <v>31</v>
      </c>
    </row>
    <row r="19" spans="1:6" s="8" customFormat="1" ht="12" customHeight="1" x14ac:dyDescent="0.25">
      <c r="A19" s="17" t="s">
        <v>0</v>
      </c>
      <c r="B19" s="17" t="s">
        <v>73</v>
      </c>
      <c r="C19" s="42">
        <v>1</v>
      </c>
      <c r="D19" s="42">
        <v>0</v>
      </c>
      <c r="E19" s="42">
        <v>1</v>
      </c>
      <c r="F19" s="17"/>
    </row>
    <row r="20" spans="1:6" s="8" customFormat="1" ht="12" customHeight="1" x14ac:dyDescent="0.25">
      <c r="A20" s="17" t="s">
        <v>0</v>
      </c>
      <c r="B20" s="9" t="s">
        <v>128</v>
      </c>
      <c r="C20" s="37">
        <v>1</v>
      </c>
      <c r="D20" s="42">
        <v>0</v>
      </c>
      <c r="E20" s="37">
        <v>1</v>
      </c>
      <c r="F20" s="9"/>
    </row>
    <row r="21" spans="1:6" s="8" customFormat="1" ht="12" customHeight="1" x14ac:dyDescent="0.25">
      <c r="A21" s="17" t="s">
        <v>0</v>
      </c>
      <c r="B21" s="9" t="s">
        <v>129</v>
      </c>
      <c r="C21" s="37">
        <v>1</v>
      </c>
      <c r="D21" s="42">
        <v>0</v>
      </c>
      <c r="E21" s="37">
        <v>1</v>
      </c>
      <c r="F21" s="9"/>
    </row>
    <row r="22" spans="1:6" s="8" customFormat="1" ht="12" customHeight="1" x14ac:dyDescent="0.25">
      <c r="A22" s="17" t="s">
        <v>0</v>
      </c>
      <c r="B22" s="9" t="s">
        <v>130</v>
      </c>
      <c r="C22" s="37">
        <v>1</v>
      </c>
      <c r="D22" s="42">
        <v>0</v>
      </c>
      <c r="E22" s="37">
        <v>1</v>
      </c>
      <c r="F22" s="9"/>
    </row>
    <row r="23" spans="1:6" s="8" customFormat="1" ht="12" customHeight="1" x14ac:dyDescent="0.25">
      <c r="A23" s="17" t="s">
        <v>0</v>
      </c>
      <c r="B23" s="9" t="s">
        <v>131</v>
      </c>
      <c r="C23" s="37">
        <v>1</v>
      </c>
      <c r="D23" s="42">
        <v>0</v>
      </c>
      <c r="E23" s="37">
        <v>1</v>
      </c>
      <c r="F23" s="9"/>
    </row>
    <row r="24" spans="1:6" s="8" customFormat="1" ht="12" customHeight="1" x14ac:dyDescent="0.25">
      <c r="A24" s="17" t="s">
        <v>0</v>
      </c>
      <c r="B24" s="9" t="s">
        <v>132</v>
      </c>
      <c r="C24" s="37">
        <v>1</v>
      </c>
      <c r="D24" s="42">
        <v>0</v>
      </c>
      <c r="E24" s="37">
        <v>1</v>
      </c>
      <c r="F24" s="9"/>
    </row>
    <row r="25" spans="1:6" s="8" customFormat="1" ht="12" customHeight="1" x14ac:dyDescent="0.25">
      <c r="A25" s="17" t="s">
        <v>0</v>
      </c>
      <c r="B25" s="9" t="s">
        <v>133</v>
      </c>
      <c r="C25" s="37">
        <v>1.5</v>
      </c>
      <c r="D25" s="42">
        <v>0</v>
      </c>
      <c r="E25" s="37">
        <v>1.5</v>
      </c>
      <c r="F25" s="9"/>
    </row>
    <row r="26" spans="1:6" s="8" customFormat="1" ht="12" customHeight="1" x14ac:dyDescent="0.25">
      <c r="A26" s="17" t="s">
        <v>0</v>
      </c>
      <c r="B26" s="11" t="s">
        <v>134</v>
      </c>
      <c r="C26" s="37">
        <v>3.7</v>
      </c>
      <c r="D26" s="42">
        <v>0</v>
      </c>
      <c r="E26" s="37">
        <v>3.7</v>
      </c>
      <c r="F26" s="9"/>
    </row>
    <row r="27" spans="1:6" s="8" customFormat="1" ht="12" customHeight="1" x14ac:dyDescent="0.25">
      <c r="A27" s="17" t="s">
        <v>0</v>
      </c>
      <c r="B27" s="11" t="s">
        <v>135</v>
      </c>
      <c r="C27" s="37">
        <v>1</v>
      </c>
      <c r="D27" s="42">
        <v>0</v>
      </c>
      <c r="E27" s="37">
        <v>1</v>
      </c>
      <c r="F27" s="9"/>
    </row>
    <row r="28" spans="1:6" s="8" customFormat="1" ht="12" customHeight="1" x14ac:dyDescent="0.25">
      <c r="A28" s="17" t="s">
        <v>0</v>
      </c>
      <c r="B28" s="9" t="s">
        <v>136</v>
      </c>
      <c r="C28" s="37">
        <v>1</v>
      </c>
      <c r="D28" s="42">
        <v>0</v>
      </c>
      <c r="E28" s="37">
        <v>1</v>
      </c>
      <c r="F28" s="9"/>
    </row>
    <row r="29" spans="1:6" s="8" customFormat="1" ht="12" customHeight="1" x14ac:dyDescent="0.25">
      <c r="A29" s="17" t="s">
        <v>0</v>
      </c>
      <c r="B29" s="9" t="s">
        <v>137</v>
      </c>
      <c r="C29" s="37">
        <v>1</v>
      </c>
      <c r="D29" s="42">
        <v>0</v>
      </c>
      <c r="E29" s="37">
        <v>1</v>
      </c>
      <c r="F29" s="9"/>
    </row>
    <row r="30" spans="1:6" ht="12" customHeight="1" x14ac:dyDescent="0.25">
      <c r="A30" s="17" t="s">
        <v>0</v>
      </c>
      <c r="B30" s="9" t="s">
        <v>138</v>
      </c>
      <c r="C30" s="37">
        <v>1</v>
      </c>
      <c r="D30" s="42">
        <v>0</v>
      </c>
      <c r="E30" s="37">
        <v>1</v>
      </c>
      <c r="F30" s="9"/>
    </row>
    <row r="31" spans="1:6" ht="12" customHeight="1" x14ac:dyDescent="0.25">
      <c r="A31" s="17" t="s">
        <v>0</v>
      </c>
      <c r="B31" s="11" t="s">
        <v>139</v>
      </c>
      <c r="C31" s="37">
        <v>1</v>
      </c>
      <c r="D31" s="42">
        <v>0</v>
      </c>
      <c r="E31" s="37">
        <v>1</v>
      </c>
      <c r="F31" s="9"/>
    </row>
    <row r="32" spans="1:6" ht="12" customHeight="1" x14ac:dyDescent="0.25">
      <c r="A32" s="17" t="s">
        <v>0</v>
      </c>
      <c r="B32" s="9" t="s">
        <v>140</v>
      </c>
      <c r="C32" s="37">
        <v>1</v>
      </c>
      <c r="D32" s="42">
        <v>0</v>
      </c>
      <c r="E32" s="37">
        <v>1</v>
      </c>
      <c r="F32" s="9"/>
    </row>
    <row r="33" spans="1:8" ht="12" customHeight="1" x14ac:dyDescent="0.25">
      <c r="A33" s="17" t="s">
        <v>0</v>
      </c>
      <c r="B33" s="9" t="s">
        <v>141</v>
      </c>
      <c r="C33" s="37">
        <v>1</v>
      </c>
      <c r="D33" s="42">
        <v>0</v>
      </c>
      <c r="E33" s="37">
        <v>1</v>
      </c>
      <c r="F33" s="9"/>
    </row>
    <row r="34" spans="1:8" ht="12" customHeight="1" x14ac:dyDescent="0.25">
      <c r="A34" s="17" t="s">
        <v>0</v>
      </c>
      <c r="B34" s="9" t="s">
        <v>142</v>
      </c>
      <c r="C34" s="37">
        <v>1.2</v>
      </c>
      <c r="D34" s="42">
        <v>0</v>
      </c>
      <c r="E34" s="37">
        <v>1.2</v>
      </c>
      <c r="F34" s="9"/>
    </row>
    <row r="35" spans="1:8" ht="12" customHeight="1" x14ac:dyDescent="0.25">
      <c r="A35" s="17" t="s">
        <v>0</v>
      </c>
      <c r="B35" s="9" t="s">
        <v>51</v>
      </c>
      <c r="C35" s="37">
        <v>0.6</v>
      </c>
      <c r="D35" s="42">
        <v>0</v>
      </c>
      <c r="E35" s="37">
        <v>0.6</v>
      </c>
      <c r="F35" s="9"/>
    </row>
    <row r="36" spans="1:8" ht="23.25" customHeight="1" x14ac:dyDescent="0.25">
      <c r="A36" s="12" t="s">
        <v>0</v>
      </c>
      <c r="B36" s="12" t="s">
        <v>8</v>
      </c>
      <c r="C36" s="43">
        <v>5</v>
      </c>
      <c r="D36" s="43">
        <v>2</v>
      </c>
      <c r="E36" s="43">
        <v>3</v>
      </c>
      <c r="F36" s="60" t="s">
        <v>62</v>
      </c>
    </row>
    <row r="37" spans="1:8" s="1" customFormat="1" ht="12" customHeight="1" x14ac:dyDescent="0.25">
      <c r="A37" s="25"/>
      <c r="B37" s="26" t="s">
        <v>19</v>
      </c>
      <c r="C37" s="44">
        <f>SUM(C15:C36)</f>
        <v>30</v>
      </c>
      <c r="D37" s="44">
        <f t="shared" ref="D37:E37" si="0">SUM(D15:D36)</f>
        <v>6</v>
      </c>
      <c r="E37" s="44">
        <f t="shared" si="0"/>
        <v>24</v>
      </c>
      <c r="F37" s="25"/>
    </row>
    <row r="38" spans="1:8" s="3" customFormat="1" ht="26.25" customHeight="1" x14ac:dyDescent="0.25">
      <c r="A38" s="19"/>
      <c r="B38" s="20" t="s">
        <v>27</v>
      </c>
      <c r="C38" s="45"/>
      <c r="D38" s="45" t="s">
        <v>44</v>
      </c>
      <c r="E38" s="51" t="s">
        <v>45</v>
      </c>
      <c r="F38" s="27"/>
    </row>
    <row r="39" spans="1:8" s="3" customFormat="1" ht="12" customHeight="1" x14ac:dyDescent="0.25">
      <c r="A39" s="21" t="s">
        <v>20</v>
      </c>
      <c r="B39" s="21" t="s">
        <v>9</v>
      </c>
      <c r="C39" s="46" t="s">
        <v>39</v>
      </c>
      <c r="D39" s="46">
        <v>175</v>
      </c>
      <c r="E39" s="46">
        <v>7</v>
      </c>
      <c r="F39" s="19" t="s">
        <v>46</v>
      </c>
      <c r="G39" s="4"/>
    </row>
    <row r="40" spans="1:8" s="3" customFormat="1" ht="12" customHeight="1" x14ac:dyDescent="0.25">
      <c r="A40" s="21" t="s">
        <v>20</v>
      </c>
      <c r="B40" s="19" t="s">
        <v>10</v>
      </c>
      <c r="C40" s="46" t="s">
        <v>39</v>
      </c>
      <c r="D40" s="46">
        <v>130</v>
      </c>
      <c r="E40" s="46">
        <v>5.2</v>
      </c>
      <c r="F40" s="21" t="s">
        <v>46</v>
      </c>
    </row>
    <row r="41" spans="1:8" s="3" customFormat="1" ht="12" customHeight="1" x14ac:dyDescent="0.25">
      <c r="A41" s="21" t="s">
        <v>20</v>
      </c>
      <c r="B41" s="21" t="s">
        <v>11</v>
      </c>
      <c r="C41" s="46" t="s">
        <v>39</v>
      </c>
      <c r="D41" s="46">
        <v>140</v>
      </c>
      <c r="E41" s="46">
        <v>5.6</v>
      </c>
      <c r="F41" s="19" t="s">
        <v>46</v>
      </c>
    </row>
    <row r="42" spans="1:8" s="3" customFormat="1" ht="12" customHeight="1" x14ac:dyDescent="0.25">
      <c r="A42" s="21" t="s">
        <v>20</v>
      </c>
      <c r="B42" s="21" t="s">
        <v>12</v>
      </c>
      <c r="C42" s="46" t="s">
        <v>39</v>
      </c>
      <c r="D42" s="46">
        <v>105</v>
      </c>
      <c r="E42" s="46">
        <v>4.2</v>
      </c>
      <c r="F42" s="19" t="s">
        <v>46</v>
      </c>
    </row>
    <row r="43" spans="1:8" s="3" customFormat="1" ht="12" customHeight="1" x14ac:dyDescent="0.25">
      <c r="A43" s="21" t="s">
        <v>21</v>
      </c>
      <c r="B43" s="21" t="s">
        <v>13</v>
      </c>
      <c r="C43" s="46" t="s">
        <v>39</v>
      </c>
      <c r="D43" s="46">
        <v>75</v>
      </c>
      <c r="E43" s="46">
        <v>3</v>
      </c>
      <c r="F43" s="21"/>
    </row>
    <row r="44" spans="1:8" s="3" customFormat="1" ht="12" customHeight="1" x14ac:dyDescent="0.25">
      <c r="A44" s="21" t="s">
        <v>22</v>
      </c>
      <c r="B44" s="21" t="s">
        <v>32</v>
      </c>
      <c r="C44" s="46" t="s">
        <v>42</v>
      </c>
      <c r="D44" s="46">
        <v>100</v>
      </c>
      <c r="E44" s="46">
        <v>4</v>
      </c>
      <c r="F44" s="22" t="s">
        <v>47</v>
      </c>
      <c r="H44" s="5"/>
    </row>
    <row r="45" spans="1:8" s="3" customFormat="1" ht="12.75" customHeight="1" x14ac:dyDescent="0.25">
      <c r="A45" s="21" t="s">
        <v>22</v>
      </c>
      <c r="B45" s="21" t="s">
        <v>66</v>
      </c>
      <c r="C45" s="46" t="s">
        <v>39</v>
      </c>
      <c r="D45" s="46">
        <v>75</v>
      </c>
      <c r="E45" s="46">
        <v>3</v>
      </c>
      <c r="F45" s="19" t="s">
        <v>46</v>
      </c>
    </row>
    <row r="46" spans="1:8" s="3" customFormat="1" ht="12" customHeight="1" x14ac:dyDescent="0.25">
      <c r="A46" s="21" t="s">
        <v>20</v>
      </c>
      <c r="B46" s="21" t="s">
        <v>5</v>
      </c>
      <c r="C46" s="46" t="s">
        <v>39</v>
      </c>
      <c r="D46" s="46">
        <v>0</v>
      </c>
      <c r="E46" s="46">
        <v>0</v>
      </c>
      <c r="F46" s="19" t="s">
        <v>46</v>
      </c>
    </row>
    <row r="47" spans="1:8" s="3" customFormat="1" ht="24" customHeight="1" x14ac:dyDescent="0.25">
      <c r="A47" s="21" t="s">
        <v>20</v>
      </c>
      <c r="B47" s="19" t="s">
        <v>29</v>
      </c>
      <c r="C47" s="46" t="s">
        <v>48</v>
      </c>
      <c r="D47" s="46">
        <v>125</v>
      </c>
      <c r="E47" s="46">
        <v>5</v>
      </c>
      <c r="F47" s="21"/>
    </row>
    <row r="48" spans="1:8" s="3" customFormat="1" ht="12.75" customHeight="1" x14ac:dyDescent="0.25">
      <c r="A48" s="21"/>
      <c r="B48" s="19" t="s">
        <v>65</v>
      </c>
      <c r="C48" s="46"/>
      <c r="D48" s="46">
        <v>30</v>
      </c>
      <c r="E48" s="70">
        <v>2</v>
      </c>
      <c r="F48" s="21"/>
    </row>
    <row r="49" spans="1:6" s="3" customFormat="1" ht="12" customHeight="1" x14ac:dyDescent="0.25">
      <c r="A49" s="21"/>
      <c r="B49" s="23" t="s">
        <v>63</v>
      </c>
      <c r="C49" s="46" t="s">
        <v>39</v>
      </c>
      <c r="D49" s="46">
        <v>20</v>
      </c>
      <c r="E49" s="71"/>
      <c r="F49" s="21"/>
    </row>
    <row r="50" spans="1:6" s="6" customFormat="1" ht="12" customHeight="1" x14ac:dyDescent="0.25">
      <c r="A50" s="21"/>
      <c r="B50" s="28" t="s">
        <v>30</v>
      </c>
      <c r="C50" s="47">
        <f>SUM(C39:C49)</f>
        <v>0</v>
      </c>
      <c r="D50" s="47">
        <f>SUM(D39:D49)</f>
        <v>975</v>
      </c>
      <c r="E50" s="47">
        <f>SUM(E39:E49)</f>
        <v>39</v>
      </c>
      <c r="F50" s="29"/>
    </row>
    <row r="51" spans="1:6" s="7" customFormat="1" ht="13.5" customHeight="1" x14ac:dyDescent="0.25">
      <c r="A51" s="30"/>
      <c r="B51" s="31" t="s">
        <v>67</v>
      </c>
      <c r="C51" s="48"/>
      <c r="D51" s="48"/>
      <c r="E51" s="52">
        <f>E37+E50</f>
        <v>63</v>
      </c>
      <c r="F51" s="30"/>
    </row>
    <row r="52" spans="1:6" ht="12" customHeight="1" x14ac:dyDescent="0.25">
      <c r="A52" s="2"/>
      <c r="B52" s="68"/>
      <c r="C52" s="69"/>
      <c r="D52" s="69"/>
      <c r="E52" s="69"/>
      <c r="F52" s="69"/>
    </row>
  </sheetData>
  <mergeCells count="3">
    <mergeCell ref="B1:D1"/>
    <mergeCell ref="E48:E49"/>
    <mergeCell ref="B52:F52"/>
  </mergeCells>
  <pageMargins left="0.70866141732283472" right="0.70866141732283472" top="0.59055118110236227" bottom="0.59055118110236227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3ce901c-a4c9-4f05-b695-9b1986b1c5e3">EUF22X6D36CW-1827278339-574826</_dlc_DocId>
    <_dlc_DocIdUrl xmlns="c3ce901c-a4c9-4f05-b695-9b1986b1c5e3">
      <Url>https://byguddannelser.sharepoint.com/sites/BU1/_layouts/15/DocIdRedir.aspx?ID=EUF22X6D36CW-1827278339-574826</Url>
      <Description>EUF22X6D36CW-1827278339-574826</Description>
    </_dlc_DocIdUrl>
    <Tid xmlns="2c59c016-cfa8-49c6-967c-ba1c6c508f20" xsi:nil="true"/>
    <test xmlns="2c59c016-cfa8-49c6-967c-ba1c6c508f20">
      <UserInfo>
        <DisplayName/>
        <AccountId xsi:nil="true"/>
        <AccountType/>
      </UserInfo>
    </test>
    <lcf76f155ced4ddcb4097134ff3c332f xmlns="2c59c016-cfa8-49c6-967c-ba1c6c508f20">
      <Terms xmlns="http://schemas.microsoft.com/office/infopath/2007/PartnerControls"/>
    </lcf76f155ced4ddcb4097134ff3c332f>
    <TaxCatchAll xmlns="c3ce901c-a4c9-4f05-b695-9b1986b1c5e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77A396E72D5F4C9E61897BF87FDEDF" ma:contentTypeVersion="18" ma:contentTypeDescription="Opret et nyt dokument." ma:contentTypeScope="" ma:versionID="b0d602507d2318f713327c37a7225248">
  <xsd:schema xmlns:xsd="http://www.w3.org/2001/XMLSchema" xmlns:xs="http://www.w3.org/2001/XMLSchema" xmlns:p="http://schemas.microsoft.com/office/2006/metadata/properties" xmlns:ns2="c3ce901c-a4c9-4f05-b695-9b1986b1c5e3" xmlns:ns3="2c59c016-cfa8-49c6-967c-ba1c6c508f20" targetNamespace="http://schemas.microsoft.com/office/2006/metadata/properties" ma:root="true" ma:fieldsID="fcc06714efb6e5eac2148a4e583e4ddb" ns2:_="" ns3:_="">
    <xsd:import namespace="c3ce901c-a4c9-4f05-b695-9b1986b1c5e3"/>
    <xsd:import namespace="2c59c016-cfa8-49c6-967c-ba1c6c508f2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test" minOccurs="0"/>
                <xsd:element ref="ns3:Tid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e901c-a4c9-4f05-b695-9b1986b1c5e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154ab1d-d1a2-4db6-b74b-17d4ee8a3afc}" ma:internalName="TaxCatchAll" ma:showField="CatchAllData" ma:web="c3ce901c-a4c9-4f05-b695-9b1986b1c5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9c016-cfa8-49c6-967c-ba1c6c508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st" ma:index="23" nillable="true" ma:displayName="test" ma:description="test" ma:format="Dropdown" ma:list="UserInfo" ma:SharePointGroup="0" ma:internalName="te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id" ma:index="24" nillable="true" ma:displayName="Tid" ma:format="DateOnly" ma:internalName="Tid">
      <xsd:simpleType>
        <xsd:restriction base="dms:DateTime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Billedmærker" ma:readOnly="false" ma:fieldId="{5cf76f15-5ced-4ddc-b409-7134ff3c332f}" ma:taxonomyMulti="true" ma:sspId="2dfe040b-0278-414c-a35e-a4809bfb71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A3364-7FA3-4661-9D5F-19A93679F44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807E11C-5A3B-4FFC-AA15-6ED7AFDFD7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A028B-E510-44A7-889F-5FADF64CED97}">
  <ds:schemaRefs>
    <ds:schemaRef ds:uri="http://schemas.microsoft.com/office/2006/metadata/properties"/>
    <ds:schemaRef ds:uri="http://schemas.microsoft.com/office/infopath/2007/PartnerControls"/>
    <ds:schemaRef ds:uri="c3ce901c-a4c9-4f05-b695-9b1986b1c5e3"/>
    <ds:schemaRef ds:uri="2c59c016-cfa8-49c6-967c-ba1c6c508f20"/>
  </ds:schemaRefs>
</ds:datastoreItem>
</file>

<file path=customXml/itemProps4.xml><?xml version="1.0" encoding="utf-8"?>
<ds:datastoreItem xmlns:ds="http://schemas.openxmlformats.org/officeDocument/2006/customXml" ds:itemID="{DB8B39DF-1F0E-4C42-88A5-303E92FD3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ce901c-a4c9-4f05-b695-9b1986b1c5e3"/>
    <ds:schemaRef ds:uri="2c59c016-cfa8-49c6-967c-ba1c6c508f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Tømrer og gulvlægger</vt:lpstr>
      <vt:lpstr>Murer</vt:lpstr>
      <vt:lpstr>Struktør og brolægger</vt:lpstr>
      <vt:lpstr>Stenhugger</vt:lpstr>
      <vt:lpstr>Teknisk isolatør</vt:lpstr>
    </vt:vector>
  </TitlesOfParts>
  <Company>Byggeriets Uddannelser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Lindum Poulsen</dc:creator>
  <cp:lastModifiedBy>Thomas Christensen</cp:lastModifiedBy>
  <cp:lastPrinted>2018-05-18T12:24:54Z</cp:lastPrinted>
  <dcterms:created xsi:type="dcterms:W3CDTF">2011-06-10T20:14:36Z</dcterms:created>
  <dcterms:modified xsi:type="dcterms:W3CDTF">2022-07-05T10:26:16Z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0x0101001977A396E72D5F4C9E61897BF87FDEDF</vt:lpwstr>
  </property>
  <property fmtid="{D5CDD505-2E9C-101B-9397-08002B2CF9AE}" pid="3" name="_dlc_DocIdItemGuid">
    <vt:lpwstr>8a013c77-be5e-4350-a7ae-f43c453ecd48</vt:lpwstr>
  </property>
  <property fmtid="{D5CDD505-2E9C-101B-9397-08002B2CF9AE}" pid="4" name="MediaServiceImageTags">
    <vt:lpwstr/>
  </property>
</Properties>
</file>